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set-NB-01\Downloads\"/>
    </mc:Choice>
  </mc:AlternateContent>
  <xr:revisionPtr revIDLastSave="0" documentId="13_ncr:1_{320069B7-44A7-4644-A1BB-1D82A6B17B4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ตัวชี้วัดของหน่วยงาน" sheetId="1" r:id="rId1"/>
  </sheets>
  <definedNames>
    <definedName name="_xlnm.Print_Area" localSheetId="0">ตัวชี้วัดของหน่วยงาน!$A$1:$L$76</definedName>
    <definedName name="_xlnm.Print_Titles" localSheetId="0">ตัวชี้วัดของหน่วยงาน!$4:$5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6" i="1" l="1"/>
  <c r="L28" i="1"/>
  <c r="L27" i="1"/>
  <c r="L26" i="1"/>
  <c r="L25" i="1"/>
  <c r="L23" i="1"/>
  <c r="L18" i="1"/>
  <c r="L17" i="1"/>
  <c r="L35" i="1"/>
  <c r="L30" i="1"/>
  <c r="L22" i="1"/>
  <c r="L21" i="1"/>
  <c r="L20" i="1"/>
  <c r="L14" i="1"/>
  <c r="L13" i="1"/>
  <c r="L12" i="1"/>
  <c r="L11" i="1"/>
  <c r="L10" i="1"/>
  <c r="L9" i="1"/>
  <c r="L8" i="1"/>
  <c r="J6" i="1"/>
  <c r="L32" i="1" l="1"/>
  <c r="L33" i="1"/>
  <c r="L34" i="1"/>
  <c r="L29" i="1" l="1"/>
  <c r="L36" i="1" s="1"/>
  <c r="J37" i="1" s="1"/>
  <c r="J38" i="1" s="1"/>
</calcChain>
</file>

<file path=xl/sharedStrings.xml><?xml version="1.0" encoding="utf-8"?>
<sst xmlns="http://schemas.openxmlformats.org/spreadsheetml/2006/main" count="205" uniqueCount="203">
  <si>
    <t>ตัวชี้วัดผลสัมฤทธิ์ของงาน (ก)</t>
  </si>
  <si>
    <t>ระดับค่าเป้าหมาย (ข)</t>
  </si>
  <si>
    <t>คะแนนที่ได้
(ค)</t>
  </si>
  <si>
    <t>น้ำหนัก (%)
(ง)</t>
  </si>
  <si>
    <t>ผลรวม (จ)
= (ค x ง)</t>
  </si>
  <si>
    <t>หมายเหตุ</t>
  </si>
  <si>
    <t>ระดับ 1</t>
  </si>
  <si>
    <t>ระดับ 2</t>
  </si>
  <si>
    <t>ระดับ 3</t>
  </si>
  <si>
    <t>ระดับ 4</t>
  </si>
  <si>
    <t>ระดับ 5</t>
  </si>
  <si>
    <t>รวมน้ำหนักการประเมิน</t>
  </si>
  <si>
    <t>1. ผู้เรียนทั้งในและนอกระบบเป็นไปตามแผนรับของแต่ละหลักสูตร (ร้อยละ)</t>
  </si>
  <si>
    <t>2.ผู้เรียนและบัณฑิตเป็นผู้ประกอบการฐานนักปฏิบัติด้านเทคโนโลยีและนวัตกรรม (ร้อยละ)</t>
  </si>
  <si>
    <t>3. หลักสูตรเฉพาะที่ใช้เทคโนโลยีและนวัตกรรมเพื่อพัฒนาผู้ประกอบการ (ร้อยละ)</t>
  </si>
  <si>
    <t>4.บุคลากรแลกเปลี่ยนความรู้สู่ภาคธุรกิจ/อุตสาหกรรม (Talent mobility consultation) (ร้อยละ)</t>
  </si>
  <si>
    <t>5.ระบบนิเวศด้านเทคโนโลยีและนวัตกรรมเพื่อเร่งพัฒนาผู้ประกอบการ (ระดับ)</t>
  </si>
  <si>
    <t>6.จำนวนนักศึกษาที่ตกออก (ร้อยละ)</t>
  </si>
  <si>
    <t>7.จำนวนหลักสูตร (Degree) ที่สร้างกำลังคนสมรรถนะสูง ร่วมกับภาคธุรกิจ/อุตสาหกรรม (หลักสูตรสะสม)</t>
  </si>
  <si>
    <t>8.จำนวนหลักสูตร Non degree ที่สร้างกำลังคนสมรรถนะสูง มีผู้เรียนเป็นไปตามแผน(หลักสูตรสะสม)</t>
  </si>
  <si>
    <t>9.ร้อยละของผู้สอนที่เป็นมืออาชีพ (Professional Academic Staff)</t>
  </si>
  <si>
    <t>10.ร้อยละของผู้เรียนที่มีสมรรถนะรองรับทักษะแห่งอนาคต</t>
  </si>
  <si>
    <t>11.ร้อยละของผู้ที่สอบผ่านสมรรถนะวิชาชีพจากองค์กรภายนอก (จากผู้เข้าสอบทั้งหมด)</t>
  </si>
  <si>
    <t>12.รางวัลด้านผู้ประกอบการของผู้เรียน (รางวัล)</t>
  </si>
  <si>
    <t>13.นวัตกรรมของผู้เรียนที่นำไปใช้ประโยชน์แก่ผู้ประกอบการ (ผลงาน)</t>
  </si>
  <si>
    <t>14.กิจกรรมความร่วมมือระหว่างศิษย์เก่ากับมหาวิทยาลัย (กิจกรรม)</t>
  </si>
  <si>
    <t>15.ร้อยละของรายวิชาที่จัดการเรียนการสอนด้วยแพลตฟอร์มดิจิทัลเต็มรูปแบบ</t>
  </si>
  <si>
    <t>16.งบประมาณจากแหล่งทุนภายนอกสนับสนุนการวิจัย (ล้านบาท)</t>
  </si>
  <si>
    <t>17.งบประมาณจากแหล่งทุนภายนอกสนับสนุนการบริการวิชาการและวัฒนธรรมสร้างสรรค์ 
(ล้านบาท)</t>
  </si>
  <si>
    <t>18.บทความทางวิชาการ ที่ได้รับการตีพิมพ์เผยแพร่ในระดับนานาชาติ (บทความ)</t>
  </si>
  <si>
    <t>19.ผลงานวิจัย เทคโนโลยี นวัตกรรม และวัฒนธรรมสร้างสรรค์ ที่นำไปใช้ประโยชน์เชิงพาณิชย์หรือสังคม (ผลงาน)</t>
  </si>
  <si>
    <t>20.รายได้จากผลงานทรัพย์สินทางปัญญา ที่ได้รับอนุญาตให้ใช้สิทธิ์ Licencing (ล้านบาท)</t>
  </si>
  <si>
    <t>21.รางวัลด้านผู้ประกอบการของบุคคลทั่วไป (รางวัล)</t>
  </si>
  <si>
    <t>22.ต้นแบบผลิตภัณฑ์ Products Champion (ผลิตภัณฑ์)</t>
  </si>
  <si>
    <t>23.ผลงานงานวิจัย เทคโนโลยีและนวัตกรรม ที่ดำเนินการภายใต้ความร่วมมือกับภาครัฐ/ภาคธุรกิจ/ภาคอุตสาหกรรม (ผลงาน)</t>
  </si>
  <si>
    <t>24.จำนวนผู้ประกอบการ/ภาคธุรกิจ/ภาคอุตสาหกรรม ที่ได้รับการขับเคลื่อนด้วยเทคโนโลยีและนวัตกรรม Technopreneurship (ราย)</t>
  </si>
  <si>
    <t>25.งบประมาณบริการวิชาการที่ก่อให้เกิดรายได้ (ล้านบาท)</t>
  </si>
  <si>
    <t>26.งบประมาณการพัฒนาเทคโนโลยี/นวัตกรรมเพื่อพัฒนาความเป็นผู้ประกอบการ (ล้านบาท)</t>
  </si>
  <si>
    <t xml:space="preserve">27.ผลงานนวัตกรรมที่สนับสนุนวัฒนธรรมสร้างสรรค์สู่การนำไปใช้ประโยชน์แก่ผู้ประกอบการ/ภาคธุรกิจ/ภาคอุตสาหกรรม (ผลงาน)  </t>
  </si>
  <si>
    <t>28.มหาวิทยาลัยนำระบบเทคโนโลยีดิจิทัลมาบริหารจัดการองค์กร (ระดับ)</t>
  </si>
  <si>
    <t>29.ระยะเวลาในการให้บริการทางการศึกษาลดลง (ระดับ)</t>
  </si>
  <si>
    <t>30.รางวัล Digital Government Award : DG Award</t>
  </si>
  <si>
    <t>38.รายได้จากการให้บริการทางธุรกิจ (ล้านบาท)</t>
  </si>
  <si>
    <t>32.บุคลากรที่ผ่านการพัฒนาเป็นผู้นำเปลี่ยนผ่านองค์กรสู่ยุคดิจิทัลเพื่อการเปลี่ยนแปลง (คน)</t>
  </si>
  <si>
    <t>33.ร้อยละบุคลากรแบ่งตามประเภทสายงาน (สอนเป็นหลัก) (วิจัยเป็นหลัก) (บริการวิขาการเป็นหลัก) (ทำนุบำรุงฯเป็นหลัก)</t>
  </si>
  <si>
    <t>34.รายได้จากการบริหารทรัพย์สิน (ล้านบาท)</t>
  </si>
  <si>
    <t>35.ร้อยละการลดลงของรายจ่ายดำเนินงาน</t>
  </si>
  <si>
    <t>36.งบประมาณจากแหล่งทุนภายนอกสนับสนุนการสร้างผู้ประกอบการ/ธุรกิจใหม่ (ล้านบาท)</t>
  </si>
  <si>
    <t>37.ความร่วมมือเพื่อพัฒนาผู้ประกอบการ หรือส่งเสริมการสร้างนวัตกรรมกับภาคธุรกิจ/อุตสาหกรรม University - Industry Linkage (หน่วยงาน)</t>
  </si>
  <si>
    <t>39.จำนวนนักศึกษาที่เข้าร่วมโครงการ (Team Projects) (คน)</t>
  </si>
  <si>
    <t>40.ภารกิจอื่นที่อธิการบดีมอบหมาย...................</t>
  </si>
  <si>
    <t>41.ภารกิจอื่นที่อธิการบดีมอบหมาย...................</t>
  </si>
  <si>
    <t>42.ภารกิจอื่นที่อธิการบดีมอบหมาย...................</t>
  </si>
  <si>
    <t>43.ภารกิจอื่นที่อธิการบดีมอบหมาย...................</t>
  </si>
  <si>
    <t>ด้านผลสัมฤทธิ์ของงานสายวิชาการที่หน่วยงานกำหนด</t>
  </si>
  <si>
    <t>ผลสัมฤทธิ์ของงาน</t>
  </si>
  <si>
    <t>มีการนำองค์ความรู้ไปแลกเปลี่ยนเรียนรู้ (KM) กับ ผู้ประกอบการ</t>
  </si>
  <si>
    <t>สรุปผลการดำเนินโครงการ และบรรลุเป้าหมายตามวัตถุประสงค์</t>
  </si>
  <si>
    <t>ผลงานวิจัย เทคโนโลยีและนวัตกรรม ไปขยายผลร่วมกับภาครัฐ/ภาคธุรกิจ/ภาคอุตสาหกรรม ในระดับชาติ</t>
  </si>
  <si>
    <t>ผลงานวิจัย เทคโนโลยีและนวัตกรรม ไปขยายผลร่วมกับภาครัฐ/ภาคธุรกิจ/ภาคอุตสาหกรรม ในระดับนานาชาติ</t>
  </si>
  <si>
    <t>ได้รับจัดสรรงบประมาณด้านงานวิจัยเทคโนโลยีและนวัตกรรม ที่ดำเนินการภายใต้ความร่วมมือกับภาครัฐ/ภาคธุรกิจ/ภาคอุตสาหกรรม</t>
  </si>
  <si>
    <t>มีการรายผลการดำเนินงานต่อภาครัฐ/ภาคธุรกิจ/ภาคอุตสาหกรรม ไตรมาส ละ 1 ครั้ง</t>
  </si>
  <si>
    <t>มีการดำเนินการสอนแบบ LMS อย่างน้อย 1 ข้อ หรือใช้สื่อการสอนแบบออนไลน์รูปแบบอื่นๆ  อย่างน้อย 2 รายวิชา</t>
  </si>
  <si>
    <t>มีการดำเนินการสอนแบบ LMS อย่างน้อย 2 ข้อ หรือใช้สื่อการสอนแบบออนไลน์รูปแบบอื่นๆ  อย่างน้อย 2 รายวิชา</t>
  </si>
  <si>
    <t>มีการดำเนินการสอนแบบ LMS อย่างน้อย 3 ข้อ หรือใช้สื่อการสอนแบบออนไลน์รูปแบบอื่นๆ อย่างน้อย 2 รายวิชา</t>
  </si>
  <si>
    <t>มีการดำเนินการสอนแบบ LMS อย่างน้อย 4 ข้อ หรือใช้สื่อการสอนแบบออนไลน์รูปแบบอื่นๆ  อย่างน้อย 2 รายวิชา</t>
  </si>
  <si>
    <t>มีการดำเนินการสอนแบบ LMS ครบ 5 ข้อ หรือใช้สื่อการสอนแบบออนไลน์รูปแบบอื่นๆ อย่างน้อย 2 รายวิชา</t>
  </si>
  <si>
    <r>
      <t xml:space="preserve">อาจารย์ผู้สอนใช้เทคโนโลยีดิจิทัลในการสอน   
</t>
    </r>
    <r>
      <rPr>
        <sz val="14"/>
        <color theme="1"/>
        <rFont val="TH SarabunPSK"/>
        <family val="2"/>
      </rPr>
      <t xml:space="preserve">- LMS เต็มรูปแบบหรือใช้สื่อการสอนแบบออนไลน์รูปแบบอื่นๆ
 </t>
    </r>
    <r>
      <rPr>
        <b/>
        <sz val="14"/>
        <color theme="1"/>
        <rFont val="TH SarabunPSK"/>
        <family val="2"/>
      </rPr>
      <t xml:space="preserve">ข้อที่ 1  </t>
    </r>
    <r>
      <rPr>
        <sz val="14"/>
        <color theme="1"/>
        <rFont val="TH SarabunPSK"/>
        <family val="2"/>
      </rPr>
      <t xml:space="preserve">มีการจัดการรายวิชา สร้างรายวิชา จัดการกลุ่มผู้เรียน 
 </t>
    </r>
    <r>
      <rPr>
        <b/>
        <sz val="14"/>
        <color theme="1"/>
        <rFont val="TH SarabunPSK"/>
        <family val="2"/>
      </rPr>
      <t xml:space="preserve">ข้อที่ 2  </t>
    </r>
    <r>
      <rPr>
        <sz val="14"/>
        <color theme="1"/>
        <rFont val="TH SarabunPSK"/>
        <family val="2"/>
      </rPr>
      <t xml:space="preserve">มีการสร้างบทเรียน เนื้อหารายวิชาครบถ้วน 
 </t>
    </r>
    <r>
      <rPr>
        <b/>
        <sz val="14"/>
        <color theme="1"/>
        <rFont val="TH SarabunPSK"/>
        <family val="2"/>
      </rPr>
      <t xml:space="preserve">ข้อที่ 3 </t>
    </r>
    <r>
      <rPr>
        <sz val="14"/>
        <color theme="1"/>
        <rFont val="TH SarabunPSK"/>
        <family val="2"/>
      </rPr>
      <t xml:space="preserve"> มีการสร้างกิจกรรม กระดานเสวนา การมอบหมายงาน ส่งงาน ตรวจงาน มีการใช้เครื่องมือสื่อสารระหว่างผู้เรียน-ผู้สอน และผู้เรียน-ผู้เรียน (Webboard/Chatroom โดยสามารถเก็บ Historyได้) 
 </t>
    </r>
    <r>
      <rPr>
        <b/>
        <sz val="14"/>
        <color theme="1"/>
        <rFont val="TH SarabunPSK"/>
        <family val="2"/>
      </rPr>
      <t xml:space="preserve">ข้อที่ 4 </t>
    </r>
    <r>
      <rPr>
        <sz val="14"/>
        <color theme="1"/>
        <rFont val="TH SarabunPSK"/>
        <family val="2"/>
      </rPr>
      <t xml:space="preserve"> มีการทดสอบและประเมินผลการสร้างแบบทดสอบ โดยเป็นระบบการสุ่มข้อสอบ สามารถจับเวลาและตรวจข้อสอบอัตโนมัติ พร้อมเฉลย รายงาน สถิติคะแนนและสถิติการเรียนของผู้เรียน 
 </t>
    </r>
    <r>
      <rPr>
        <b/>
        <sz val="14"/>
        <color theme="1"/>
        <rFont val="TH SarabunPSK"/>
        <family val="2"/>
      </rPr>
      <t xml:space="preserve">ข้อที่ 5 </t>
    </r>
    <r>
      <rPr>
        <sz val="14"/>
        <color theme="1"/>
        <rFont val="TH SarabunPSK"/>
        <family val="2"/>
      </rPr>
      <t xml:space="preserve"> มีการจัดการข้อมูล (Data Management System) ระบบจัดการไฟล์และโฟลเดอร์ ผู้สอนมีเนื้อที่เก็บข้อมูลบทเรียนเป็นของตนเอง
- Google classroom
- สื่อออนไลน์รูปแบบอื่นๆ   </t>
    </r>
    <r>
      <rPr>
        <sz val="16"/>
        <color theme="1"/>
        <rFont val="TH SarabunPSK"/>
        <family val="2"/>
      </rPr>
      <t xml:space="preserve">     
</t>
    </r>
  </si>
  <si>
    <t xml:space="preserve">อาจารย์มีการเตรียมผลงานจากกิจกรรม/โครงการที่ถูกบรรจุในแผนของคณะ
</t>
  </si>
  <si>
    <t>เข้าร่วมงานประชุมระดับชาติ/นานาชาติ ที่มีสมาคมของวิชาชีพนั้นๆให้การรับรอง</t>
  </si>
  <si>
    <t xml:space="preserve">อาจารย์แสดงความประสงค์ในการส่งนักศึกษาเข้าแข่งขัน
</t>
  </si>
  <si>
    <t>อาจารย์มีการกำกับ/ติดตาม/ฝึกซ้อมนักศึกษา 1-5 ครั้ง</t>
  </si>
  <si>
    <t>เข้าร่วมกิจกรรมการอบรมของมหาวิทยาลัย</t>
  </si>
  <si>
    <t>เข้าร่วมกิจกรรมการอบรมของมหาวิทยาลัย และได้ยื่นการขอรับการประเมินสมรรถถนะอาจารย์ด้านการเรียนการสอน</t>
  </si>
  <si>
    <t>อาจารย์มีการกำกับ/ติดตาม/ฝึกซ้อมนักศึกษา มากกว่า 5 ครั้ง และนักศึกษาได้เข้าร่วมแข่งขันทักษะ</t>
  </si>
  <si>
    <t>นักศึกษาไปร่วมแข่งขันและได้รับรางวัลชมเชย ขึ้นไป จนถึงรางวัลลำดับที่ 3 
/อยู่ในระหว่างการขอรับรองชิ้นงาน</t>
  </si>
  <si>
    <t>สำรวจข้อมูลเพื่อจัดทำแผน</t>
  </si>
  <si>
    <t>จัดส่งข้อเสนอตามแบบฟอร์มของสำนักนวัตกรรม/ผ่านคณะกรรมการระดับคณะพิจารณาเห็นชอบ</t>
  </si>
  <si>
    <t>ร่างคำขอรับอนุสิทธิบัตร /สิทธิบัตร/ลิขสิทธิ์</t>
  </si>
  <si>
    <t>มีเลขคำขออนุสิทธิบัตร/สิทธิบัตร/ลิขสิทธิ์</t>
  </si>
  <si>
    <t>ผลงานได้รับการประเมิน และรับรองสมรรถนะระดับคุณภาพที่ 1 (ครูที่มีคุณภาพ)</t>
  </si>
  <si>
    <t>ผลงานได้รับการประเมินและรับรองสมรรถนะ ระดับคุณภาพที่ 2 (ครูที่มีความเกื้อกูลเพื่อนร่วมงานให้เป็นครูที่มีคุณภาพ)</t>
  </si>
  <si>
    <t>ผลงานได้รับการประเมินและรับรองสมรรถนะ ระดับคุณภาพที่ 3 (ครูที่สร้างครูให้มีคุณภาพในองค์กร)</t>
  </si>
  <si>
    <t>ร้อยละความสำเร็จ 
ต่ำกว่า ร้อยละ 20</t>
  </si>
  <si>
    <t>ร้อยละความสำเร็จ ร้อยละ 20-39</t>
  </si>
  <si>
    <t>ร้อยละความสำเร็จ ร้อยละ 40-59</t>
  </si>
  <si>
    <t>ร้อยละความสำเร็จ 
ร้อยละ 60-79</t>
  </si>
  <si>
    <t>ร้อยละความสำเร็จ 
ร้อยละ 80-100</t>
  </si>
  <si>
    <t>มีคำสั่งแต่งตั้งการเป็นที่ปรึกษาด้านงานฟาร์ม</t>
  </si>
  <si>
    <t xml:space="preserve">ผลการพัฒนางานฟาร์มตามคำแนะนำระดับความเสร็จ มากกว่าร้อยละ 80 </t>
  </si>
  <si>
    <t>ผลการพัฒนางานฟาร์มตามคำแนะนำระดับความเสร็จ อยู่ระหว่างร้อยละ 70-79.99</t>
  </si>
  <si>
    <t>มีการประชุมร่วมกับงานวิสาหกิจ 1-3</t>
  </si>
  <si>
    <t>มีการประชุมร่วมกับงานวิสาหกิจ 4-6</t>
  </si>
  <si>
    <t>น้อยกว่า 50</t>
  </si>
  <si>
    <t>80 ขึ้นไป</t>
  </si>
  <si>
    <t>สำรวจข้อมูล และออกแบบหลักสูตร</t>
  </si>
  <si>
    <t>หลักสูตร Non degree  ผ่านคณะกรรมการบริหารคณะฯ หรือคณะกรรมการประจำคณะ</t>
  </si>
  <si>
    <t xml:space="preserve">หลักสูตร Non degree  ผ่านที่ประชุมคณะกรรมการพิจารณากลั่นกลองหลักสูตรระยะสั้น </t>
  </si>
  <si>
    <t xml:space="preserve">หลักสูตรได้เสนอในที่ประชุมสภาวิชาการ และได้รับอนุมัติจากสภาวิชาการ </t>
  </si>
  <si>
    <t>มีร่างหลักสูตร Non degree และเข้าสู่กระบวนการพิจารณาของคณะกรรมการบริหารคณะฯ</t>
  </si>
  <si>
    <t>50 -59.99</t>
  </si>
  <si>
    <t>60 - 69.99</t>
  </si>
  <si>
    <t>70 - 79.99</t>
  </si>
  <si>
    <t xml:space="preserve">มีการจัดอบรมหลักสูตรเป็นไปตามแผนโดยมีผู้เรียน น้อยกว่า ร้อยละ 50 </t>
  </si>
  <si>
    <t>มีการจัดอบรมหลักสูตรเป็นไปตามแผนโดยมีผู้เรียน ร้อยละ 51-60.99</t>
  </si>
  <si>
    <t>มีการจัดอบรมหลักสูตรเป็นไปตามแผนโดยมีผู้เรียน ร้อยละ 71-80</t>
  </si>
  <si>
    <t>มีการจัดอบรมหลักสูตรเป็นไปตามแผนโดยมีผู้เรียน มากกว่า ร้อยละ80</t>
  </si>
  <si>
    <t>มีการจัดอบรมหลักสูตรเป็นไปตามแผนโดยมีผู้เรียน ร้อยละ 61-70.99</t>
  </si>
  <si>
    <t xml:space="preserve">มีแผนการจัดทำผลงาน
ด้านผู้ประกอบการของบุคคลทั่วไป   </t>
  </si>
  <si>
    <t xml:space="preserve">มีผลงานด้านผู้ประกอบการของบุคคลทั่วไปส่งเข้าร่วมประกวดแข่งขัน </t>
  </si>
  <si>
    <t xml:space="preserve">ด้านผู้ประกอบการของบุคคลทั่วไป  ผ่านการคัดเลือกเข้าร่วมประกวดแข่งขัน </t>
  </si>
  <si>
    <t>ผลงานด้านผู้ประกอบการของบุคคลทั่วไป  ได้รับรางวัล
จากองค์กรภายนอก /
เครือข่ายองค์กร /
จากองค์กรระดับชาติ</t>
  </si>
  <si>
    <t>ผลงานด้านผู้ประกอบการของบุคคลทั่วไปได้รับรางวัล
จากองค์กรระดับนานาชาติ</t>
  </si>
  <si>
    <t>มากกว่า ร้อยละ 95</t>
  </si>
  <si>
    <t xml:space="preserve"> ชื่อผู้รับการประเมิน........................................................................................................ตำแหน่ง/ระดับ........................................................สายงาน.....................................................................</t>
  </si>
  <si>
    <t xml:space="preserve"> ชื่อผู้ประเมิน.......................................................................................................ตำแหน่ง/ระดับ..................................................................สายงาน.....................................................................</t>
  </si>
  <si>
    <t>คะแนนรวม</t>
  </si>
  <si>
    <t>จำนวนนักศึกษาเป็นไปตามแผนรับของหลักสูตร มากกว่า ร้อยละ 40</t>
  </si>
  <si>
    <t>หลักสูตร Non degree  ผ่านคณะกรรมบริหารคณะและคณะกรรมการประจำคณะ</t>
  </si>
  <si>
    <t xml:space="preserve">หลักสูตรได้เสนอในที่ประชุมสภาวิชาการ และได้รับอนุมัติจากสภาวิชาการ  </t>
  </si>
  <si>
    <t xml:space="preserve">สำรวจข้อมูล ออกแบบหลักสูตร และร่างหลักสูตร Non degree </t>
  </si>
  <si>
    <t xml:space="preserve"> มีการจัดอบรมหลักสูตรระยะสั้น จำนวน 1 ครั้ง และมีจำนวนผู้เข้าเรียน ไม่น้อยกว่าร้อยละ 80 </t>
  </si>
  <si>
    <t xml:space="preserve"> น้อยกว่า ร้อยละ 50 (น้อยกว่าร้อยละ 80)</t>
  </si>
  <si>
    <t>ร้อยละ 50 - 59.99 (80.00 - 84.99)</t>
  </si>
  <si>
    <t>ร้อยละ 60 - 79.99 (85.00 - 89.99)</t>
  </si>
  <si>
    <t>ร้อยละ 80 - 95      (90.00 - 94.99)</t>
  </si>
  <si>
    <t>มีโครงการบริการวิชาการที่ก่อให้เกิดรายได้ที่ผ่านความเห็นชอบของคณะกรรมการบริการวิชาการที่ก่อให้เกิดรายได้</t>
  </si>
  <si>
    <t xml:space="preserve">มีบันทึกข้อตกลงความร่วมมือฉบับสมบูรณ์ระหว่างหน่วยงาน (MOU) </t>
  </si>
  <si>
    <t>ร่าง MOU ผ่านความเห็นชอบของคณะกรรมการความร่วมมือทางวิชาการระดับหน่วยงาน</t>
  </si>
  <si>
    <t>จัดทำร่าง MOU ระหว่างหน่วยงานกับสถานประกอบการ</t>
  </si>
  <si>
    <t>ลงพื้นที่ร่วมกับสถานประกอบการ</t>
  </si>
  <si>
    <t>มีรายได้จากการดำเนินโครงการ</t>
  </si>
  <si>
    <t>มีรายได้จากการดำเนินโครงการและมีนักศึกษาเข้าร่วมโครงการ</t>
  </si>
  <si>
    <t>มีรายได้จากการดำเนินโครงการและมีนักศึกษาเข้าร่วมโครงการและบูรณาการกับการเรียนการสอน</t>
  </si>
  <si>
    <t>2 ผลงาน อย่างน้อย 1 แพลตฟอร์ม</t>
  </si>
  <si>
    <t xml:space="preserve"> 3 ผลงาน อย่างน้อย 1 แพลตฟอร์ม</t>
  </si>
  <si>
    <t>3 ผลงาน อย่างน้อย 3 แพลตฟอร์ม</t>
  </si>
  <si>
    <t>4 ชิ้ผลงาน อย่างน้อย 3 แพลตฟอร์ม</t>
  </si>
  <si>
    <t>มากกว่า 4 ผลงาน มากกว่า 3 แพลตฟอร์ม</t>
  </si>
  <si>
    <t>จำนวนนักศึกษาเป็นไปตามแผนรับของหลักสูตร  ต่ำกว่า/เท่ากับ ร้อยละ 25</t>
  </si>
  <si>
    <t>จำนวนนักศึกษาเป็นไปตามแผนรับของหลักสูตร   ร้อยละ 25.01 - 30.00</t>
  </si>
  <si>
    <t>จำนวนนักศึกษาเป็นไปตามแผนรับของหลักสูตร   ร้อยละ 30.01 - 35.00</t>
  </si>
  <si>
    <t>จำนวนนักศึกษาเป็นไปตามแผนรับของหลักสูตร  ร้อยละ 35.01 - 40.00</t>
  </si>
  <si>
    <t>ผลงานตีพิมพ์เผยแพร่ในระดับนานาชาติ  (Publication)  Q1-Q2</t>
  </si>
  <si>
    <t>ส่งบทความ (Manuscript Submission) ผลงานอยู่ในกระบวนการพิจารณาโดยผู้ทรงคุณวุฒิ (Peer Review Process)</t>
  </si>
  <si>
    <t>ผลงานอยู่ในขั้นตอนการตอบกลับและแก้ไขบทความ (Revisions and Resubmission)</t>
  </si>
  <si>
    <t>ผลงานได้รับการตอบรับและการเตรียมการตีพิมพ์  (Acceptance and Proofreading</t>
  </si>
  <si>
    <t>ผลงานตีพิมพ์เผยแพร่ในระดับนานาชาติ  (Publication) Q3-Q4</t>
  </si>
  <si>
    <t>งบประมาณสนับสนุนจากแหล่งทุน มากกว่า 800,000 บาท</t>
  </si>
  <si>
    <t>งบประมาณสนับสนุนจากแหล่งทุน 600,001 - 800,000 บาท</t>
  </si>
  <si>
    <t>เป็นผู้รับผิดชอบโครงการอย่างน้อย 1 โครงการและเข้าร่วมโครงการไม่น้อยกว่า 12 ครั้ง</t>
  </si>
  <si>
    <t>จำนวนโครงการที่เข้าร่วม มากกว่า 12 ครั้ง</t>
  </si>
  <si>
    <t>จำนวนโครงการที่เข้าร่วม  9 - 12 ครั้ง</t>
  </si>
  <si>
    <t>จำนวนโครงการที่เข้าร่วม 5 -  8 ครั้ง</t>
  </si>
  <si>
    <t>จำนวนโครงการที่เข้าร่วม น้อยกว่า 5 ครั้ง</t>
  </si>
  <si>
    <t>การมีส่วนร่วมในโครงการเพื่อพัฒนานักศึกษาที่หน่วยงานจัดโดยผ่านการอนุมัติจากคณบดี</t>
  </si>
  <si>
    <r>
      <t xml:space="preserve">งานเชิงรุกของคณะ                              </t>
    </r>
    <r>
      <rPr>
        <b/>
        <sz val="14"/>
        <color theme="1"/>
        <rFont val="TH SarabunPSK"/>
        <family val="2"/>
      </rPr>
      <t xml:space="preserve">                     </t>
    </r>
  </si>
  <si>
    <t>ร้อยละของนักศึกษาที่ได้รับคำปรึกษาจากระบบการติดตามและการให้คำปรึกษาของอาจารย์ที่ปรึกษา (RUTS MCAS) ในรอบประเมิน</t>
  </si>
  <si>
    <t xml:space="preserve"> มี  MOA/ สัญญา</t>
  </si>
  <si>
    <t>งบประมาณสนับสนุนจากแหล่งทุน 100,000 - 200,000 บาท</t>
  </si>
  <si>
    <t>งบประมาณสนับสนุนจากแหล่งทุน 200,001- 400,000 บาท</t>
  </si>
  <si>
    <t>งบประมาณสนับสนุนจากแหล่งทุน 400,001 - 600,000 บาท</t>
  </si>
  <si>
    <t>ร้อยละจำนวนนักศึกษาที่ตกออก
รอบที่ 1 ใช้ผล 12 เดือนของปีที่ผ่านมา</t>
  </si>
  <si>
    <t>4.01 - 5.00</t>
  </si>
  <si>
    <t>3.01-4.00</t>
  </si>
  <si>
    <t>2.01 -3.00</t>
  </si>
  <si>
    <t>1.01-2.00</t>
  </si>
  <si>
    <t>น้อยกว่า 1.01</t>
  </si>
  <si>
    <t xml:space="preserve">     7.1.1  หลักสูตร Non degree ที่ผ่านการอนุมัติจากสภาวิชาการ
(ตามแผน 1 หลักสูตรต้องจัดอบรม 4 รุ่น/ปี)</t>
  </si>
  <si>
    <r>
      <t xml:space="preserve">     7.1.2  หลักสูตร Non degree </t>
    </r>
    <r>
      <rPr>
        <b/>
        <i/>
        <u/>
        <sz val="16"/>
        <color theme="1"/>
        <rFont val="TH SarabunPSK"/>
        <family val="2"/>
      </rPr>
      <t>ยังไม่</t>
    </r>
    <r>
      <rPr>
        <sz val="16"/>
        <color theme="1"/>
        <rFont val="TH SarabunPSK"/>
        <family val="2"/>
      </rPr>
      <t>ผ่านการอนุมัติจากสภาวิชาการ</t>
    </r>
  </si>
  <si>
    <t>7.3  ผลงานงานวิจัย เทคโนโลยีและนวัตกรรม ที่ดำเนินการภายใต้ความร่วมมือกับภาครัฐ/ภาคธุรกิจ/ภาคอุตสาหกรรม</t>
  </si>
  <si>
    <t xml:space="preserve">          7.5.1  อาจารย์ผลิตผลงาน/นำเสนองาน (ไม่ใช่งานตีพิมพ์)</t>
  </si>
  <si>
    <t xml:space="preserve">         7.5.2  เป็นอาจารย์ผู้ควบคุมการแข่งขันทักษะนักศึกษา/ชิ้นงาน</t>
  </si>
  <si>
    <t xml:space="preserve">         7.5.3  การเป็นอาจารย์ผู้สอนที่มีคุณสมบัติเป็นผู้สอนมืออาชีพ  (Thailand PSF)</t>
  </si>
  <si>
    <t xml:space="preserve">          7.5.5 การเป็นที่ปรึกษาด้านงานฟาร์มที่ได้รับมอบหมาย</t>
  </si>
  <si>
    <t xml:space="preserve">          7.5.6  ร้อยละความสำเร็จภารกิจที่ได้รับมอบหมาย (งานพิเศษ)</t>
  </si>
  <si>
    <t xml:space="preserve">     7.6.3 รางวัลด้านผู้ประกอบการของบุคคลทั่วไป  </t>
  </si>
  <si>
    <t xml:space="preserve">      7.2.1  ความร่วมมือเพื่อพัฒนาผู้ประกอบการที่มี MOU แล้ว 
(สามารถรวมงบประมาณจากทุกโครงการที่เกิดจาก MOU/สัญญา) (MOU นับได้ 2 รอบการประเมิน)</t>
  </si>
  <si>
    <t xml:space="preserve">      7.2.2  ความร่วมมือ (MOU) เพื่อพัฒนาผู้ประกอบการรายใหม่ (MOU 
(นับได้ 1 รอบการประเมิน โดยนับจากวันลงนาม MOU)</t>
  </si>
  <si>
    <t xml:space="preserve">7.4  สร้างผลงานที่สื่อถึงความเชี่ยวชาญ/ เอกลักษณ์ เพื่อสื่อสารองค์กรหรือประชาสัมพันธ์ ผ่านแพลตฟอร์ม สื่อออนไลน์ประชาสัมพันธ์ที่เป็นสาธารณะ
แพลตฟอร์ม คือ ช่องทางสื่อสาร online เช่น เวปไซต์
เฟซบุ๊ก tiktok  youtube X IG  หรืออื่นๆ และต้องเป็นชิ้นงานที่จัดทำขึ้นมาเอง) 
</t>
  </si>
  <si>
    <t>อาจารย์ได้รับรางวัลชมเชย/ได้รับเลขคำขอ/เหรียญทองแดง ระดับชาติ</t>
  </si>
  <si>
    <t>อาจารย์ได้รับรางวัลชนะเลิศหรือรองชนะเลิศอันดับ1 /เหรียญทอง /เหรียญเงิน ระดับชาติ/ เหรียญทองแดง ระดับนานาชาติ/ ได้รับการรับรองอนุสิทธิบัตร /</t>
  </si>
  <si>
    <t>อาจารย์ได้รับรางวัลชนะเลิศหรือรองชนะเลิศอันดับ1 /เหรียญทอง /เหรียญเงิน ระดับนานาชาติ/ได้รับการรับรองสิทธิบัตร</t>
  </si>
  <si>
    <t>นักศึกษาได้เข้าร่วมและได้รับรางวัลชนะเลิศ หรือรองชนะเลิศ (ลำดับที่ 1-2)/
/ได้รับการรับรองชิ้นงาน</t>
  </si>
  <si>
    <t xml:space="preserve">          7.5.4  การผลิตผลงานต้นแบบผลิตภัณฑ์  (Product champion)
(รายชื่อที่ปรากฏตามคำขอฯ)</t>
  </si>
  <si>
    <t>มีตัวจำลองต้นแบบ (Prototype)/มีผลิตภัณฑ์ต้นแบบ  Product champion และมีหนังสือรับรองจาก สวพ.แจ้งกลับมาต้นเรื่อง</t>
  </si>
  <si>
    <r>
      <t xml:space="preserve">1.1 การแนะแนวเชิงรุกในการรับนักศึกษา
</t>
    </r>
    <r>
      <rPr>
        <i/>
        <sz val="14"/>
        <color theme="1"/>
        <rFont val="TH SarabunPSK"/>
        <family val="2"/>
      </rPr>
      <t>(สำหรับหลักสูตรที่เปิดรับสมัครนักศึกษา 4 หลักสูตร)
รอบการประเมิน ปีการศึกษา 2569 
(1 ก.ย 2568 - 28 ก.พ. 2569 คิดยอด CF ของนักศึกษาจากแผนใดแผนหนึ่งที่มีจำนวนสูงสุด</t>
    </r>
  </si>
  <si>
    <r>
      <t xml:space="preserve">1.2 หลักสูตร Non degree </t>
    </r>
    <r>
      <rPr>
        <b/>
        <i/>
        <u/>
        <sz val="16"/>
        <color theme="1"/>
        <rFont val="TH SarabunPSK"/>
        <family val="2"/>
      </rPr>
      <t>ยังไม่</t>
    </r>
    <r>
      <rPr>
        <sz val="16"/>
        <color theme="1"/>
        <rFont val="TH SarabunPSK"/>
        <family val="2"/>
      </rPr>
      <t xml:space="preserve">ผ่านการอนุมัติจากสภาวิชาการ 
</t>
    </r>
    <r>
      <rPr>
        <i/>
        <sz val="16"/>
        <color theme="1"/>
        <rFont val="TH SarabunPSK"/>
        <family val="2"/>
      </rPr>
      <t>(สำหรับหลักสูตรสาขาวิชาเทคโนโลยีเพาะเลี้ยงสัตว์น้ำ)</t>
    </r>
  </si>
  <si>
    <r>
      <t xml:space="preserve">ผลการประเมิน 5 ส 
</t>
    </r>
    <r>
      <rPr>
        <sz val="14"/>
        <color theme="1"/>
        <rFont val="TH SarabunPSK"/>
        <family val="2"/>
      </rPr>
      <t xml:space="preserve">(ใช้คะแนนการประเมินรอบล่าสุดของหลักสูตรที่สังกัด ในการตรวจประเมินภายนอก) </t>
    </r>
  </si>
  <si>
    <r>
      <t xml:space="preserve">ร้อยละความสำเร็จภาระกิจอื่นๆที่คณบดีมอบหมาย 
</t>
    </r>
    <r>
      <rPr>
        <b/>
        <sz val="16"/>
        <color theme="1"/>
        <rFont val="TH SarabunPSK"/>
        <family val="2"/>
      </rPr>
      <t>(เลือก 3 - 5 ข้อ โดยน้ำหนักคะแนนรวม 28 คะแนน )</t>
    </r>
  </si>
  <si>
    <t>7.7  การเสนอขอตำแหน่งทางวิชาการที่สูงขึ้น
-ระดับเป้าหมาย ๑ - ๔ สามารถใช้ได้เพียง ๑ รอบการ
ประเมิน -ระดับเป้าหมาย ๕ สามารถใช้ประเมินได้ ๒
รอบการประเมิน</t>
  </si>
  <si>
    <t>มีตำรา/หนังสือ/เอกสาร
หลักฐานที่ใช้ในการประเมิน
ผลการสอนแต่ยังไม่สมบูรณ์</t>
  </si>
  <si>
    <t>มีตำรา/หนังสือ/เอกสาร
หลักฐานที่ใช้ในการประเมิน
ผลการสอนโดยมีรายละเอีย
ดพอสมควร
(ตามหลักเกณฑ์)</t>
  </si>
  <si>
    <t>คณะรับเรื่องประเมินผลกา
รสอนหรือยื่นประเมินหนังสื
อ</t>
  </si>
  <si>
    <t>มหาวิทยาลัยรับเรื่อง
อยู่ระหว่างดำเนินการขอตำ
แหน่งทางวิชาการ</t>
  </si>
  <si>
    <t>ได้รับการแต่งตั้งให้ดำรงตำ
แหน่งทางวิชาการที่สูงขึ้น</t>
  </si>
  <si>
    <r>
      <t xml:space="preserve">7.2  ความร่วมมือเพื่อพัฒนาผู้ประกอบการ หรือส่งเสริมการสร้างนวัตกรรมกับภาคธุรกิจ/อุตสาหกรรม University - Industry Linkage  
</t>
    </r>
    <r>
      <rPr>
        <sz val="16"/>
        <color rgb="FFFF0000"/>
        <rFont val="TH SarabunPSK"/>
        <family val="2"/>
      </rPr>
      <t>(โดยเลือกเพียง 1 ข้อ)</t>
    </r>
  </si>
  <si>
    <r>
      <t xml:space="preserve">7.5  อาจารย์ผู้ควบคุมการแข่งขันทักษะนักศึกษา/อาจารย์พัฒนาทักษะการสอน/อาจารย์ผลิตผลงานหรือนำเสนองาน </t>
    </r>
    <r>
      <rPr>
        <sz val="16"/>
        <color rgb="FFFF0000"/>
        <rFont val="TH SarabunPSK"/>
        <family val="2"/>
      </rPr>
      <t>(เลือกแถบสีเหลืองเพียง 1 ข้อ)</t>
    </r>
  </si>
  <si>
    <r>
      <t xml:space="preserve">7.6  การมีผลงานที่โดดเด่น (Fast track) 
</t>
    </r>
    <r>
      <rPr>
        <sz val="16"/>
        <color rgb="FFFF0000"/>
        <rFont val="TH SarabunPSK"/>
        <family val="2"/>
      </rPr>
      <t>(เลือกแถบสีเหลืองเพียง 1 ข้อ)</t>
    </r>
  </si>
  <si>
    <r>
      <t xml:space="preserve">     7.6.1 บทความวิชาการที่ได้รับการตีพิมพ์เผยแพร่ในระดับนานาชาติ (นอกเหนือจากที่ได้ใช้ในตัวชี้วัดยุทธศาสตร์ของมหาวิทยาลัย) </t>
    </r>
    <r>
      <rPr>
        <i/>
        <sz val="16"/>
        <color rgb="FFFF0000"/>
        <rFont val="TH SarabunPSK"/>
        <family val="2"/>
      </rPr>
      <t>ใช้ได้ 2 รอบการประเมิน</t>
    </r>
  </si>
  <si>
    <r>
      <t xml:space="preserve">      7.6.2 งบประมาณจากแหล่งทุนภายนอกที่สนับสนุนงบประมาณงานบริการวิชาการที่ก่อให้เกิดรายได้ (นอกเหนือจากที่ได้ใช้ในตัวชี้วัดยุทธศาสตร์ของมหาวิทยาลัย) </t>
    </r>
    <r>
      <rPr>
        <i/>
        <sz val="16"/>
        <color rgb="FFFF0000"/>
        <rFont val="TH SarabunPSK"/>
        <family val="2"/>
      </rPr>
      <t>ใช้ได้ 2 รอบการประเมิน</t>
    </r>
  </si>
  <si>
    <r>
      <t xml:space="preserve">7.1  หลักสูตร Non degree
</t>
    </r>
    <r>
      <rPr>
        <sz val="16"/>
        <color rgb="FFFF0000"/>
        <rFont val="TH SarabunPSK"/>
        <family val="2"/>
      </rPr>
      <t>(โดยเลือกเพียง 1 ข้อ)</t>
    </r>
  </si>
  <si>
    <t>คะแนนเต็ม 45%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</si>
</sst>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_);_(* \(#,##0\);_(* &quot;-&quot;_);_(@_)"/>
  </numFmts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0"/>
      <name val="Arial"/>
      <family val="2"/>
    </font>
    <font>
      <sz val="8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sz val="14"/>
      <color theme="1"/>
      <name val="TH SarabunPSK"/>
      <family val="2"/>
    </font>
    <font>
      <i/>
      <sz val="14"/>
      <color theme="1"/>
      <name val="TH SarabunPSK"/>
      <family val="2"/>
    </font>
    <font>
      <i/>
      <sz val="16"/>
      <color theme="1"/>
      <name val="TH SarabunPSK"/>
      <family val="2"/>
    </font>
    <font>
      <sz val="18"/>
      <color rgb="FFFF0000"/>
      <name val="TH SarabunPSK"/>
      <family val="2"/>
    </font>
    <font>
      <i/>
      <sz val="18"/>
      <color theme="1"/>
      <name val="TH SarabunPSK"/>
      <family val="2"/>
    </font>
    <font>
      <b/>
      <i/>
      <u/>
      <sz val="16"/>
      <color theme="1"/>
      <name val="TH SarabunPSK"/>
      <family val="2"/>
    </font>
    <font>
      <i/>
      <sz val="16"/>
      <color rgb="FFFF000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1" fillId="0" borderId="0"/>
    <xf numFmtId="0" fontId="9" fillId="7" borderId="0" applyNumberFormat="0" applyBorder="0" applyAlignment="0" applyProtection="0"/>
  </cellStyleXfs>
  <cellXfs count="128">
    <xf numFmtId="0" fontId="0" fillId="0" borderId="0" xfId="0"/>
    <xf numFmtId="0" fontId="3" fillId="0" borderId="0" xfId="0" applyFont="1"/>
    <xf numFmtId="187" fontId="3" fillId="4" borderId="2" xfId="0" applyNumberFormat="1" applyFont="1" applyFill="1" applyBorder="1" applyAlignment="1">
      <alignment horizontal="center" vertical="top"/>
    </xf>
    <xf numFmtId="0" fontId="3" fillId="0" borderId="2" xfId="0" applyFont="1" applyBorder="1"/>
    <xf numFmtId="0" fontId="5" fillId="0" borderId="2" xfId="0" applyFont="1" applyBorder="1" applyAlignment="1">
      <alignment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5" fillId="0" borderId="0" xfId="0" applyFont="1"/>
    <xf numFmtId="0" fontId="5" fillId="0" borderId="2" xfId="0" applyFont="1" applyBorder="1" applyAlignment="1">
      <alignment horizontal="center" vertical="top"/>
    </xf>
    <xf numFmtId="9" fontId="6" fillId="6" borderId="2" xfId="0" applyNumberFormat="1" applyFont="1" applyFill="1" applyBorder="1" applyAlignment="1">
      <alignment horizontal="center" vertical="top" wrapText="1"/>
    </xf>
    <xf numFmtId="187" fontId="2" fillId="6" borderId="2" xfId="0" applyNumberFormat="1" applyFont="1" applyFill="1" applyBorder="1" applyAlignment="1">
      <alignment horizontal="center" vertical="top"/>
    </xf>
    <xf numFmtId="0" fontId="2" fillId="6" borderId="2" xfId="0" applyFont="1" applyFill="1" applyBorder="1" applyAlignment="1">
      <alignment horizontal="center" vertical="top"/>
    </xf>
    <xf numFmtId="0" fontId="4" fillId="0" borderId="2" xfId="0" applyFont="1" applyBorder="1" applyAlignment="1">
      <alignment vertical="top" wrapText="1"/>
    </xf>
    <xf numFmtId="187" fontId="4" fillId="4" borderId="2" xfId="0" applyNumberFormat="1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5" xfId="0" applyFont="1" applyBorder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4" fillId="0" borderId="0" xfId="0" applyFont="1"/>
    <xf numFmtId="0" fontId="15" fillId="0" borderId="0" xfId="0" applyFont="1"/>
    <xf numFmtId="0" fontId="4" fillId="4" borderId="2" xfId="0" applyFont="1" applyFill="1" applyBorder="1" applyAlignment="1">
      <alignment vertical="top" wrapText="1"/>
    </xf>
    <xf numFmtId="0" fontId="12" fillId="0" borderId="0" xfId="0" applyFont="1"/>
    <xf numFmtId="0" fontId="12" fillId="8" borderId="2" xfId="0" applyFont="1" applyFill="1" applyBorder="1" applyAlignment="1">
      <alignment vertical="top" wrapText="1"/>
    </xf>
    <xf numFmtId="0" fontId="12" fillId="8" borderId="2" xfId="0" applyFont="1" applyFill="1" applyBorder="1" applyAlignment="1">
      <alignment horizontal="center" vertical="top" wrapText="1"/>
    </xf>
    <xf numFmtId="187" fontId="4" fillId="0" borderId="2" xfId="0" applyNumberFormat="1" applyFont="1" applyBorder="1" applyAlignment="1">
      <alignment horizontal="center" vertical="top"/>
    </xf>
    <xf numFmtId="187" fontId="3" fillId="0" borderId="2" xfId="0" applyNumberFormat="1" applyFont="1" applyBorder="1" applyAlignment="1">
      <alignment horizontal="center" vertical="top"/>
    </xf>
    <xf numFmtId="0" fontId="5" fillId="0" borderId="1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8" borderId="7" xfId="0" applyFont="1" applyFill="1" applyBorder="1" applyAlignment="1">
      <alignment vertical="top" wrapText="1"/>
    </xf>
    <xf numFmtId="0" fontId="12" fillId="4" borderId="2" xfId="0" applyFont="1" applyFill="1" applyBorder="1" applyAlignment="1">
      <alignment vertical="top" wrapText="1"/>
    </xf>
    <xf numFmtId="0" fontId="12" fillId="4" borderId="7" xfId="0" applyFont="1" applyFill="1" applyBorder="1" applyAlignment="1">
      <alignment vertical="top" wrapText="1"/>
    </xf>
    <xf numFmtId="0" fontId="2" fillId="3" borderId="7" xfId="0" applyFont="1" applyFill="1" applyBorder="1" applyAlignment="1">
      <alignment horizontal="center"/>
    </xf>
    <xf numFmtId="187" fontId="2" fillId="3" borderId="3" xfId="0" applyNumberFormat="1" applyFont="1" applyFill="1" applyBorder="1" applyAlignment="1">
      <alignment horizontal="center" vertical="top"/>
    </xf>
    <xf numFmtId="187" fontId="2" fillId="0" borderId="3" xfId="0" applyNumberFormat="1" applyFont="1" applyBorder="1" applyAlignment="1">
      <alignment horizontal="center" vertical="top"/>
    </xf>
    <xf numFmtId="187" fontId="6" fillId="4" borderId="2" xfId="0" applyNumberFormat="1" applyFont="1" applyFill="1" applyBorder="1" applyAlignment="1">
      <alignment horizontal="center" vertical="top"/>
    </xf>
    <xf numFmtId="0" fontId="6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/>
    <xf numFmtId="0" fontId="4" fillId="0" borderId="0" xfId="0" applyFont="1"/>
    <xf numFmtId="0" fontId="4" fillId="0" borderId="6" xfId="3" applyFont="1" applyFill="1" applyBorder="1" applyAlignment="1">
      <alignment horizontal="left" vertical="top" wrapText="1"/>
    </xf>
    <xf numFmtId="0" fontId="5" fillId="5" borderId="0" xfId="0" applyFont="1" applyFill="1" applyAlignment="1">
      <alignment horizontal="center" vertical="top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/>
    <xf numFmtId="0" fontId="2" fillId="0" borderId="2" xfId="0" applyFont="1" applyBorder="1" applyAlignment="1">
      <alignment horizontal="center"/>
    </xf>
    <xf numFmtId="9" fontId="4" fillId="0" borderId="2" xfId="1" applyNumberFormat="1" applyFont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5" fillId="0" borderId="7" xfId="0" applyFont="1" applyBorder="1" applyAlignment="1">
      <alignment horizontal="center" vertical="top" wrapText="1"/>
    </xf>
    <xf numFmtId="0" fontId="5" fillId="5" borderId="0" xfId="0" applyFont="1" applyFill="1" applyAlignment="1">
      <alignment horizontal="center" vertical="top"/>
    </xf>
    <xf numFmtId="0" fontId="5" fillId="0" borderId="5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2" fillId="6" borderId="6" xfId="0" applyFont="1" applyFill="1" applyBorder="1" applyAlignment="1">
      <alignment horizontal="left" vertical="top" wrapText="1"/>
    </xf>
    <xf numFmtId="0" fontId="2" fillId="6" borderId="5" xfId="0" applyFont="1" applyFill="1" applyBorder="1" applyAlignment="1">
      <alignment horizontal="left" vertical="top" wrapText="1"/>
    </xf>
    <xf numFmtId="0" fontId="2" fillId="6" borderId="7" xfId="0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2" fillId="3" borderId="6" xfId="0" applyFont="1" applyFill="1" applyBorder="1" applyAlignment="1">
      <alignment horizontal="right" indent="1"/>
    </xf>
    <xf numFmtId="0" fontId="2" fillId="3" borderId="5" xfId="0" applyFont="1" applyFill="1" applyBorder="1" applyAlignment="1">
      <alignment horizontal="right" inden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12" fillId="0" borderId="2" xfId="0" applyFont="1" applyFill="1" applyBorder="1" applyAlignment="1">
      <alignment vertical="top" wrapText="1"/>
    </xf>
    <xf numFmtId="187" fontId="4" fillId="0" borderId="2" xfId="0" applyNumberFormat="1" applyFont="1" applyFill="1" applyBorder="1" applyAlignment="1">
      <alignment horizontal="center" vertical="top"/>
    </xf>
    <xf numFmtId="187" fontId="3" fillId="0" borderId="2" xfId="0" applyNumberFormat="1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vertical="top" wrapText="1"/>
    </xf>
    <xf numFmtId="0" fontId="12" fillId="0" borderId="6" xfId="0" applyFont="1" applyFill="1" applyBorder="1" applyAlignment="1">
      <alignment horizontal="center" vertical="top" wrapText="1"/>
    </xf>
    <xf numFmtId="0" fontId="12" fillId="0" borderId="5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center" vertical="top" wrapText="1"/>
    </xf>
    <xf numFmtId="0" fontId="12" fillId="0" borderId="6" xfId="0" applyFont="1" applyFill="1" applyBorder="1" applyAlignment="1">
      <alignment horizontal="center" vertical="top" wrapText="1"/>
    </xf>
    <xf numFmtId="0" fontId="12" fillId="0" borderId="7" xfId="0" applyFont="1" applyFill="1" applyBorder="1" applyAlignment="1">
      <alignment horizontal="center" vertical="top" wrapText="1"/>
    </xf>
    <xf numFmtId="0" fontId="12" fillId="0" borderId="5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left" vertical="top" wrapText="1"/>
    </xf>
    <xf numFmtId="0" fontId="12" fillId="0" borderId="7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top" wrapText="1"/>
    </xf>
    <xf numFmtId="0" fontId="3" fillId="0" borderId="13" xfId="0" applyFont="1" applyFill="1" applyBorder="1"/>
    <xf numFmtId="0" fontId="13" fillId="0" borderId="14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center" vertical="top" wrapText="1"/>
    </xf>
    <xf numFmtId="0" fontId="15" fillId="0" borderId="13" xfId="0" applyFont="1" applyFill="1" applyBorder="1" applyAlignment="1">
      <alignment horizontal="center" vertical="top"/>
    </xf>
    <xf numFmtId="0" fontId="12" fillId="4" borderId="2" xfId="0" applyFont="1" applyFill="1" applyBorder="1" applyAlignment="1">
      <alignment horizontal="center" vertical="top" wrapText="1"/>
    </xf>
    <xf numFmtId="0" fontId="15" fillId="4" borderId="0" xfId="0" applyFont="1" applyFill="1" applyAlignment="1">
      <alignment horizontal="center" vertical="top"/>
    </xf>
    <xf numFmtId="0" fontId="4" fillId="8" borderId="2" xfId="0" applyFont="1" applyFill="1" applyBorder="1" applyAlignment="1">
      <alignment vertical="top" wrapText="1"/>
    </xf>
    <xf numFmtId="0" fontId="5" fillId="8" borderId="2" xfId="0" applyFont="1" applyFill="1" applyBorder="1" applyAlignment="1">
      <alignment vertical="top" wrapText="1"/>
    </xf>
    <xf numFmtId="0" fontId="12" fillId="8" borderId="9" xfId="0" applyFont="1" applyFill="1" applyBorder="1" applyAlignment="1">
      <alignment vertical="top" wrapText="1"/>
    </xf>
    <xf numFmtId="0" fontId="2" fillId="10" borderId="2" xfId="0" applyFont="1" applyFill="1" applyBorder="1" applyAlignment="1">
      <alignment horizontal="center" vertical="top" wrapText="1"/>
    </xf>
    <xf numFmtId="0" fontId="2" fillId="3" borderId="14" xfId="0" applyFont="1" applyFill="1" applyBorder="1" applyAlignment="1">
      <alignment horizontal="right" indent="1"/>
    </xf>
    <xf numFmtId="0" fontId="2" fillId="3" borderId="9" xfId="0" applyFont="1" applyFill="1" applyBorder="1" applyAlignment="1">
      <alignment horizontal="right" indent="1"/>
    </xf>
    <xf numFmtId="0" fontId="2" fillId="9" borderId="4" xfId="0" applyFont="1" applyFill="1" applyBorder="1" applyAlignment="1">
      <alignment horizontal="center" vertical="top" wrapText="1"/>
    </xf>
    <xf numFmtId="187" fontId="2" fillId="9" borderId="15" xfId="0" applyNumberFormat="1" applyFont="1" applyFill="1" applyBorder="1" applyAlignment="1">
      <alignment horizontal="center" vertical="top"/>
    </xf>
    <xf numFmtId="0" fontId="2" fillId="9" borderId="15" xfId="0" applyFont="1" applyFill="1" applyBorder="1" applyAlignment="1">
      <alignment horizontal="center" vertical="top"/>
    </xf>
    <xf numFmtId="0" fontId="2" fillId="9" borderId="16" xfId="0" applyFont="1" applyFill="1" applyBorder="1" applyAlignment="1">
      <alignment horizontal="center" vertical="top"/>
    </xf>
    <xf numFmtId="187" fontId="2" fillId="10" borderId="2" xfId="0" applyNumberFormat="1" applyFont="1" applyFill="1" applyBorder="1" applyAlignment="1">
      <alignment horizontal="center" vertical="top"/>
    </xf>
    <xf numFmtId="0" fontId="2" fillId="10" borderId="2" xfId="0" applyFont="1" applyFill="1" applyBorder="1" applyAlignment="1">
      <alignment horizontal="center" vertical="top"/>
    </xf>
  </cellXfs>
  <cellStyles count="4">
    <cellStyle name="Normal 2" xfId="2" xr:uid="{00000000-0005-0000-0000-000000000000}"/>
    <cellStyle name="ปกติ" xfId="0" builtinId="0"/>
    <cellStyle name="ปกติ 2" xfId="1" xr:uid="{00000000-0005-0000-0000-000002000000}"/>
    <cellStyle name="ปานกลาง" xfId="3" builtinId="28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8"/>
  <sheetViews>
    <sheetView tabSelected="1" view="pageBreakPreview" zoomScale="50" zoomScaleNormal="100" zoomScaleSheetLayoutView="50" workbookViewId="0">
      <pane ySplit="5" topLeftCell="A34" activePane="bottomLeft" state="frozen"/>
      <selection pane="bottomLeft" activeCell="P36" sqref="P36"/>
    </sheetView>
  </sheetViews>
  <sheetFormatPr defaultColWidth="12" defaultRowHeight="23" x14ac:dyDescent="0.5"/>
  <cols>
    <col min="1" max="1" width="3" style="1" customWidth="1"/>
    <col min="2" max="2" width="3.58203125" style="1" customWidth="1"/>
    <col min="3" max="3" width="41.33203125" style="1" customWidth="1"/>
    <col min="4" max="4" width="17.08203125" style="1" customWidth="1"/>
    <col min="5" max="5" width="16.58203125" style="1" customWidth="1"/>
    <col min="6" max="6" width="17.58203125" style="1" customWidth="1"/>
    <col min="7" max="7" width="20.08203125" style="1" customWidth="1"/>
    <col min="8" max="8" width="17.5" style="1" customWidth="1"/>
    <col min="9" max="9" width="10.08203125" style="1" bestFit="1" customWidth="1"/>
    <col min="10" max="10" width="6.08203125" style="5" customWidth="1"/>
    <col min="11" max="11" width="6.58203125" style="5" customWidth="1"/>
    <col min="12" max="12" width="10.25" style="5" bestFit="1" customWidth="1"/>
    <col min="13" max="13" width="8.75" style="1" hidden="1" customWidth="1"/>
    <col min="14" max="16384" width="12" style="1"/>
  </cols>
  <sheetData>
    <row r="1" spans="1:13" x14ac:dyDescent="0.5">
      <c r="A1" s="76" t="s">
        <v>54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3" x14ac:dyDescent="0.5">
      <c r="A2" s="77" t="s">
        <v>114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x14ac:dyDescent="0.5">
      <c r="A3" s="78" t="s">
        <v>115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51"/>
    </row>
    <row r="4" spans="1:13" ht="27.75" customHeight="1" x14ac:dyDescent="0.5">
      <c r="A4" s="79" t="s">
        <v>0</v>
      </c>
      <c r="B4" s="79"/>
      <c r="C4" s="79"/>
      <c r="D4" s="80" t="s">
        <v>1</v>
      </c>
      <c r="E4" s="80"/>
      <c r="F4" s="80"/>
      <c r="G4" s="80"/>
      <c r="H4" s="80"/>
      <c r="I4" s="81" t="s">
        <v>2</v>
      </c>
      <c r="J4" s="85" t="s">
        <v>3</v>
      </c>
      <c r="K4" s="86"/>
      <c r="L4" s="83" t="s">
        <v>4</v>
      </c>
      <c r="M4" s="72" t="s">
        <v>5</v>
      </c>
    </row>
    <row r="5" spans="1:13" x14ac:dyDescent="0.5">
      <c r="A5" s="79"/>
      <c r="B5" s="79"/>
      <c r="C5" s="79"/>
      <c r="D5" s="52" t="s">
        <v>6</v>
      </c>
      <c r="E5" s="52" t="s">
        <v>7</v>
      </c>
      <c r="F5" s="52" t="s">
        <v>8</v>
      </c>
      <c r="G5" s="52" t="s">
        <v>9</v>
      </c>
      <c r="H5" s="52" t="s">
        <v>10</v>
      </c>
      <c r="I5" s="82"/>
      <c r="J5" s="87"/>
      <c r="K5" s="88"/>
      <c r="L5" s="84"/>
      <c r="M5" s="73"/>
    </row>
    <row r="6" spans="1:13" x14ac:dyDescent="0.5">
      <c r="A6" s="64" t="s">
        <v>55</v>
      </c>
      <c r="B6" s="65"/>
      <c r="C6" s="66"/>
      <c r="D6" s="10"/>
      <c r="E6" s="10"/>
      <c r="F6" s="10"/>
      <c r="G6" s="10"/>
      <c r="H6" s="10"/>
      <c r="I6" s="10"/>
      <c r="J6" s="11">
        <f>SUM(J7,J10,J11,J14,J12,J13,J15)</f>
        <v>50</v>
      </c>
      <c r="K6" s="11"/>
      <c r="L6" s="12"/>
      <c r="M6" s="3"/>
    </row>
    <row r="7" spans="1:13" ht="33.65" customHeight="1" x14ac:dyDescent="0.5">
      <c r="A7" s="89">
        <v>1</v>
      </c>
      <c r="B7" s="89"/>
      <c r="C7" s="41" t="s">
        <v>156</v>
      </c>
      <c r="D7" s="53"/>
      <c r="E7" s="53"/>
      <c r="F7" s="53"/>
      <c r="G7" s="53"/>
      <c r="H7" s="53"/>
      <c r="I7" s="116"/>
      <c r="J7" s="40">
        <v>6</v>
      </c>
      <c r="K7" s="15"/>
      <c r="L7" s="3"/>
      <c r="M7" s="51"/>
    </row>
    <row r="8" spans="1:13" ht="92.5" x14ac:dyDescent="0.5">
      <c r="A8" s="74"/>
      <c r="B8" s="74"/>
      <c r="C8" s="16" t="s">
        <v>186</v>
      </c>
      <c r="D8" s="53" t="s">
        <v>139</v>
      </c>
      <c r="E8" s="53" t="s">
        <v>140</v>
      </c>
      <c r="F8" s="53" t="s">
        <v>141</v>
      </c>
      <c r="G8" s="53" t="s">
        <v>142</v>
      </c>
      <c r="H8" s="53" t="s">
        <v>117</v>
      </c>
      <c r="I8" s="116"/>
      <c r="J8" s="94"/>
      <c r="K8" s="14">
        <v>6</v>
      </c>
      <c r="L8" s="28">
        <f>I8*K8</f>
        <v>0</v>
      </c>
      <c r="M8" s="3"/>
    </row>
    <row r="9" spans="1:13" ht="90" x14ac:dyDescent="0.5">
      <c r="A9" s="75"/>
      <c r="B9" s="75"/>
      <c r="C9" s="46" t="s">
        <v>187</v>
      </c>
      <c r="D9" s="42" t="s">
        <v>120</v>
      </c>
      <c r="E9" s="42" t="s">
        <v>118</v>
      </c>
      <c r="F9" s="42" t="s">
        <v>97</v>
      </c>
      <c r="G9" s="42" t="s">
        <v>119</v>
      </c>
      <c r="H9" s="42" t="s">
        <v>121</v>
      </c>
      <c r="I9" s="116"/>
      <c r="J9" s="94"/>
      <c r="K9" s="14">
        <v>6</v>
      </c>
      <c r="L9" s="28">
        <f>I9*K9</f>
        <v>0</v>
      </c>
      <c r="M9" s="3"/>
    </row>
    <row r="10" spans="1:13" ht="331.5" x14ac:dyDescent="0.5">
      <c r="A10" s="74">
        <v>2</v>
      </c>
      <c r="B10" s="74"/>
      <c r="C10" s="17" t="s">
        <v>67</v>
      </c>
      <c r="D10" s="54" t="s">
        <v>62</v>
      </c>
      <c r="E10" s="54" t="s">
        <v>63</v>
      </c>
      <c r="F10" s="54" t="s">
        <v>64</v>
      </c>
      <c r="G10" s="54" t="s">
        <v>65</v>
      </c>
      <c r="H10" s="54" t="s">
        <v>66</v>
      </c>
      <c r="I10" s="116"/>
      <c r="J10" s="14">
        <v>3</v>
      </c>
      <c r="K10" s="94"/>
      <c r="L10" s="28">
        <f>I10*J10</f>
        <v>0</v>
      </c>
      <c r="M10" s="3"/>
    </row>
    <row r="11" spans="1:13" ht="54" x14ac:dyDescent="0.5">
      <c r="A11" s="75">
        <v>3</v>
      </c>
      <c r="B11" s="75"/>
      <c r="C11" s="30" t="s">
        <v>157</v>
      </c>
      <c r="D11" s="31" t="s">
        <v>93</v>
      </c>
      <c r="E11" s="31" t="s">
        <v>100</v>
      </c>
      <c r="F11" s="31" t="s">
        <v>101</v>
      </c>
      <c r="G11" s="31" t="s">
        <v>102</v>
      </c>
      <c r="H11" s="31" t="s">
        <v>94</v>
      </c>
      <c r="I11" s="117"/>
      <c r="J11" s="2">
        <v>4</v>
      </c>
      <c r="K11" s="95"/>
      <c r="L11" s="29">
        <f>I11*J11</f>
        <v>0</v>
      </c>
      <c r="M11" s="3"/>
    </row>
    <row r="12" spans="1:13" ht="56.5" x14ac:dyDescent="0.5">
      <c r="A12" s="74">
        <v>4</v>
      </c>
      <c r="B12" s="74"/>
      <c r="C12" s="16" t="s">
        <v>188</v>
      </c>
      <c r="D12" s="43" t="s">
        <v>122</v>
      </c>
      <c r="E12" s="43" t="s">
        <v>123</v>
      </c>
      <c r="F12" s="43" t="s">
        <v>124</v>
      </c>
      <c r="G12" s="43" t="s">
        <v>125</v>
      </c>
      <c r="H12" s="43" t="s">
        <v>113</v>
      </c>
      <c r="I12" s="117"/>
      <c r="J12" s="14">
        <v>3</v>
      </c>
      <c r="K12" s="94"/>
      <c r="L12" s="29">
        <f>I12*J12</f>
        <v>0</v>
      </c>
      <c r="M12" s="3"/>
    </row>
    <row r="13" spans="1:13" s="45" customFormat="1" ht="102.5" x14ac:dyDescent="0.45">
      <c r="A13" s="96">
        <v>5</v>
      </c>
      <c r="B13" s="97"/>
      <c r="C13" s="98" t="s">
        <v>155</v>
      </c>
      <c r="D13" s="98" t="s">
        <v>154</v>
      </c>
      <c r="E13" s="98" t="s">
        <v>153</v>
      </c>
      <c r="F13" s="98" t="s">
        <v>152</v>
      </c>
      <c r="G13" s="98" t="s">
        <v>151</v>
      </c>
      <c r="H13" s="98" t="s">
        <v>150</v>
      </c>
      <c r="I13" s="116"/>
      <c r="J13" s="14">
        <v>3</v>
      </c>
      <c r="K13" s="94"/>
      <c r="L13" s="94">
        <f>I13*J13</f>
        <v>0</v>
      </c>
      <c r="M13" s="44"/>
    </row>
    <row r="14" spans="1:13" s="45" customFormat="1" ht="46" customHeight="1" x14ac:dyDescent="0.45">
      <c r="A14" s="90">
        <v>6</v>
      </c>
      <c r="B14" s="91"/>
      <c r="C14" s="13" t="s">
        <v>162</v>
      </c>
      <c r="D14" s="43" t="s">
        <v>163</v>
      </c>
      <c r="E14" s="43" t="s">
        <v>164</v>
      </c>
      <c r="F14" s="43" t="s">
        <v>165</v>
      </c>
      <c r="G14" s="43" t="s">
        <v>166</v>
      </c>
      <c r="H14" s="43" t="s">
        <v>167</v>
      </c>
      <c r="I14" s="116"/>
      <c r="J14" s="14">
        <v>3</v>
      </c>
      <c r="K14" s="94"/>
      <c r="L14" s="28">
        <f>I14*J14</f>
        <v>0</v>
      </c>
      <c r="M14" s="44"/>
    </row>
    <row r="15" spans="1:13" ht="46" customHeight="1" x14ac:dyDescent="0.5">
      <c r="A15" s="75">
        <v>7</v>
      </c>
      <c r="B15" s="75"/>
      <c r="C15" s="17" t="s">
        <v>189</v>
      </c>
      <c r="D15" s="50"/>
      <c r="E15" s="50"/>
      <c r="F15" s="50"/>
      <c r="G15" s="50"/>
      <c r="H15" s="50"/>
      <c r="I15" s="116"/>
      <c r="J15" s="14">
        <v>28</v>
      </c>
      <c r="K15" s="94"/>
      <c r="L15" s="15"/>
      <c r="M15" s="3"/>
    </row>
    <row r="16" spans="1:13" ht="41" x14ac:dyDescent="0.5">
      <c r="A16" s="67"/>
      <c r="B16" s="68"/>
      <c r="C16" s="55" t="s">
        <v>201</v>
      </c>
      <c r="D16" s="50"/>
      <c r="E16" s="50"/>
      <c r="F16" s="50"/>
      <c r="G16" s="50"/>
      <c r="H16" s="50"/>
      <c r="I16" s="116"/>
      <c r="J16" s="94"/>
      <c r="K16" s="94"/>
      <c r="L16" s="15"/>
      <c r="M16" s="3"/>
    </row>
    <row r="17" spans="1:13" ht="72" x14ac:dyDescent="0.5">
      <c r="A17" s="75"/>
      <c r="B17" s="75"/>
      <c r="C17" s="46" t="s">
        <v>168</v>
      </c>
      <c r="D17" s="19" t="s">
        <v>103</v>
      </c>
      <c r="E17" s="19" t="s">
        <v>104</v>
      </c>
      <c r="F17" s="19" t="s">
        <v>107</v>
      </c>
      <c r="G17" s="19" t="s">
        <v>105</v>
      </c>
      <c r="H17" s="19" t="s">
        <v>106</v>
      </c>
      <c r="I17" s="116"/>
      <c r="J17" s="13"/>
      <c r="K17" s="24">
        <v>10</v>
      </c>
      <c r="L17" s="43">
        <f>I17*K17</f>
        <v>0</v>
      </c>
      <c r="M17" s="3"/>
    </row>
    <row r="18" spans="1:13" ht="106.5" customHeight="1" x14ac:dyDescent="0.5">
      <c r="A18" s="75"/>
      <c r="B18" s="75"/>
      <c r="C18" s="46" t="s">
        <v>169</v>
      </c>
      <c r="D18" s="19" t="s">
        <v>95</v>
      </c>
      <c r="E18" s="19" t="s">
        <v>99</v>
      </c>
      <c r="F18" s="19" t="s">
        <v>96</v>
      </c>
      <c r="G18" s="19" t="s">
        <v>97</v>
      </c>
      <c r="H18" s="19" t="s">
        <v>98</v>
      </c>
      <c r="I18" s="116"/>
      <c r="J18" s="13"/>
      <c r="K18" s="24"/>
      <c r="L18" s="43">
        <f>I18*K18</f>
        <v>0</v>
      </c>
      <c r="M18" s="3"/>
    </row>
    <row r="19" spans="1:13" ht="100.5" customHeight="1" x14ac:dyDescent="0.5">
      <c r="A19" s="67"/>
      <c r="B19" s="68"/>
      <c r="C19" s="18" t="s">
        <v>196</v>
      </c>
      <c r="D19" s="13"/>
      <c r="E19" s="13"/>
      <c r="F19" s="43"/>
      <c r="G19" s="43"/>
      <c r="H19" s="43"/>
      <c r="I19" s="116"/>
      <c r="J19" s="13"/>
      <c r="K19" s="24"/>
      <c r="L19" s="43"/>
    </row>
    <row r="20" spans="1:13" ht="182.25" customHeight="1" x14ac:dyDescent="0.5">
      <c r="A20" s="48"/>
      <c r="B20" s="49"/>
      <c r="C20" s="18" t="s">
        <v>177</v>
      </c>
      <c r="D20" s="13" t="s">
        <v>158</v>
      </c>
      <c r="E20" s="13" t="s">
        <v>126</v>
      </c>
      <c r="F20" s="13" t="s">
        <v>131</v>
      </c>
      <c r="G20" s="13" t="s">
        <v>132</v>
      </c>
      <c r="H20" s="13" t="s">
        <v>133</v>
      </c>
      <c r="I20" s="116"/>
      <c r="J20" s="13"/>
      <c r="K20" s="24">
        <v>10</v>
      </c>
      <c r="L20" s="43">
        <f>I20*K20</f>
        <v>0</v>
      </c>
    </row>
    <row r="21" spans="1:13" ht="100.5" customHeight="1" x14ac:dyDescent="0.5">
      <c r="A21" s="48"/>
      <c r="B21" s="49"/>
      <c r="C21" s="18" t="s">
        <v>178</v>
      </c>
      <c r="D21" s="13" t="s">
        <v>130</v>
      </c>
      <c r="E21" s="13" t="s">
        <v>56</v>
      </c>
      <c r="F21" s="43" t="s">
        <v>129</v>
      </c>
      <c r="G21" s="43" t="s">
        <v>128</v>
      </c>
      <c r="H21" s="43" t="s">
        <v>127</v>
      </c>
      <c r="I21" s="116"/>
      <c r="J21" s="13"/>
      <c r="K21" s="24"/>
      <c r="L21" s="43">
        <f>I21*K21</f>
        <v>0</v>
      </c>
    </row>
    <row r="22" spans="1:13" s="22" customFormat="1" ht="242.25" customHeight="1" x14ac:dyDescent="0.5">
      <c r="A22" s="75"/>
      <c r="B22" s="75"/>
      <c r="C22" s="18" t="s">
        <v>170</v>
      </c>
      <c r="D22" s="13" t="s">
        <v>60</v>
      </c>
      <c r="E22" s="43" t="s">
        <v>61</v>
      </c>
      <c r="F22" s="43" t="s">
        <v>57</v>
      </c>
      <c r="G22" s="13" t="s">
        <v>58</v>
      </c>
      <c r="H22" s="13" t="s">
        <v>59</v>
      </c>
      <c r="I22" s="116"/>
      <c r="J22" s="13"/>
      <c r="K22" s="24"/>
      <c r="L22" s="43">
        <f>I22*K22</f>
        <v>0</v>
      </c>
      <c r="M22" s="1"/>
    </row>
    <row r="23" spans="1:13" ht="171" customHeight="1" x14ac:dyDescent="0.5">
      <c r="A23" s="67"/>
      <c r="B23" s="68"/>
      <c r="C23" s="17" t="s">
        <v>179</v>
      </c>
      <c r="D23" s="13" t="s">
        <v>134</v>
      </c>
      <c r="E23" s="13" t="s">
        <v>135</v>
      </c>
      <c r="F23" s="13" t="s">
        <v>136</v>
      </c>
      <c r="G23" s="13" t="s">
        <v>137</v>
      </c>
      <c r="H23" s="13" t="s">
        <v>138</v>
      </c>
      <c r="I23" s="116"/>
      <c r="J23" s="13"/>
      <c r="K23" s="24"/>
      <c r="L23" s="43">
        <f>I23*K23</f>
        <v>0</v>
      </c>
    </row>
    <row r="24" spans="1:13" ht="123.65" customHeight="1" x14ac:dyDescent="0.5">
      <c r="A24" s="48"/>
      <c r="B24" s="21"/>
      <c r="C24" s="17" t="s">
        <v>197</v>
      </c>
      <c r="D24" s="13"/>
      <c r="E24" s="19"/>
      <c r="F24" s="19"/>
      <c r="G24" s="19"/>
      <c r="H24" s="20"/>
      <c r="I24" s="116"/>
      <c r="J24" s="13"/>
      <c r="K24" s="98"/>
      <c r="L24" s="43"/>
    </row>
    <row r="25" spans="1:13" s="25" customFormat="1" ht="126" customHeight="1" x14ac:dyDescent="0.4">
      <c r="A25" s="99"/>
      <c r="B25" s="100"/>
      <c r="C25" s="101" t="s">
        <v>171</v>
      </c>
      <c r="D25" s="93" t="s">
        <v>68</v>
      </c>
      <c r="E25" s="102" t="s">
        <v>69</v>
      </c>
      <c r="F25" s="102" t="s">
        <v>180</v>
      </c>
      <c r="G25" s="102" t="s">
        <v>181</v>
      </c>
      <c r="H25" s="102" t="s">
        <v>182</v>
      </c>
      <c r="I25" s="26"/>
      <c r="J25" s="93"/>
      <c r="K25" s="35"/>
      <c r="L25" s="102">
        <f>I25*K25</f>
        <v>0</v>
      </c>
    </row>
    <row r="26" spans="1:13" s="25" customFormat="1" ht="147.75" customHeight="1" x14ac:dyDescent="0.4">
      <c r="A26" s="99"/>
      <c r="B26" s="100"/>
      <c r="C26" s="101" t="s">
        <v>172</v>
      </c>
      <c r="D26" s="93" t="s">
        <v>70</v>
      </c>
      <c r="E26" s="102" t="s">
        <v>71</v>
      </c>
      <c r="F26" s="102" t="s">
        <v>74</v>
      </c>
      <c r="G26" s="102" t="s">
        <v>75</v>
      </c>
      <c r="H26" s="102" t="s">
        <v>183</v>
      </c>
      <c r="I26" s="26"/>
      <c r="J26" s="93"/>
      <c r="K26" s="35">
        <v>8</v>
      </c>
      <c r="L26" s="102">
        <f>I26*K26</f>
        <v>0</v>
      </c>
    </row>
    <row r="27" spans="1:13" s="25" customFormat="1" ht="171.75" customHeight="1" x14ac:dyDescent="0.4">
      <c r="A27" s="99"/>
      <c r="B27" s="100"/>
      <c r="C27" s="93" t="s">
        <v>173</v>
      </c>
      <c r="D27" s="93" t="s">
        <v>72</v>
      </c>
      <c r="E27" s="93" t="s">
        <v>73</v>
      </c>
      <c r="F27" s="93" t="s">
        <v>80</v>
      </c>
      <c r="G27" s="93" t="s">
        <v>81</v>
      </c>
      <c r="H27" s="93" t="s">
        <v>82</v>
      </c>
      <c r="I27" s="26"/>
      <c r="J27" s="93"/>
      <c r="K27" s="35"/>
      <c r="L27" s="102">
        <f>I27*K27</f>
        <v>0</v>
      </c>
    </row>
    <row r="28" spans="1:13" s="25" customFormat="1" ht="135.65" customHeight="1" x14ac:dyDescent="0.4">
      <c r="A28" s="99"/>
      <c r="B28" s="100"/>
      <c r="C28" s="93" t="s">
        <v>184</v>
      </c>
      <c r="D28" s="93" t="s">
        <v>76</v>
      </c>
      <c r="E28" s="93" t="s">
        <v>78</v>
      </c>
      <c r="F28" s="93" t="s">
        <v>77</v>
      </c>
      <c r="G28" s="93" t="s">
        <v>79</v>
      </c>
      <c r="H28" s="93" t="s">
        <v>185</v>
      </c>
      <c r="I28" s="26"/>
      <c r="J28" s="93"/>
      <c r="K28" s="35"/>
      <c r="L28" s="102">
        <f>I28*K28</f>
        <v>0</v>
      </c>
    </row>
    <row r="29" spans="1:13" s="25" customFormat="1" ht="102" customHeight="1" x14ac:dyDescent="0.4">
      <c r="A29" s="103"/>
      <c r="B29" s="104"/>
      <c r="C29" s="105" t="s">
        <v>174</v>
      </c>
      <c r="D29" s="93" t="s">
        <v>88</v>
      </c>
      <c r="E29" s="93" t="s">
        <v>91</v>
      </c>
      <c r="F29" s="93" t="s">
        <v>92</v>
      </c>
      <c r="G29" s="93" t="s">
        <v>90</v>
      </c>
      <c r="H29" s="93" t="s">
        <v>89</v>
      </c>
      <c r="I29" s="27"/>
      <c r="J29" s="102"/>
      <c r="K29" s="114"/>
      <c r="L29" s="102">
        <f t="shared" ref="L29" si="0">I29*K29</f>
        <v>0</v>
      </c>
    </row>
    <row r="30" spans="1:13" s="25" customFormat="1" ht="46.5" customHeight="1" x14ac:dyDescent="0.4">
      <c r="A30" s="99"/>
      <c r="B30" s="100"/>
      <c r="C30" s="93" t="s">
        <v>175</v>
      </c>
      <c r="D30" s="102" t="s">
        <v>83</v>
      </c>
      <c r="E30" s="102" t="s">
        <v>84</v>
      </c>
      <c r="F30" s="102" t="s">
        <v>85</v>
      </c>
      <c r="G30" s="102" t="s">
        <v>86</v>
      </c>
      <c r="H30" s="102" t="s">
        <v>87</v>
      </c>
      <c r="I30" s="26"/>
      <c r="J30" s="93"/>
      <c r="K30" s="35"/>
      <c r="L30" s="102">
        <f>I30*K30</f>
        <v>0</v>
      </c>
    </row>
    <row r="31" spans="1:13" s="25" customFormat="1" ht="46.5" customHeight="1" x14ac:dyDescent="0.4">
      <c r="A31" s="99"/>
      <c r="B31" s="100"/>
      <c r="C31" s="106" t="s">
        <v>198</v>
      </c>
      <c r="D31" s="102"/>
      <c r="E31" s="102"/>
      <c r="F31" s="102"/>
      <c r="G31" s="102"/>
      <c r="H31" s="102"/>
      <c r="I31" s="26"/>
      <c r="J31" s="93"/>
      <c r="K31" s="93"/>
      <c r="L31" s="93"/>
    </row>
    <row r="32" spans="1:13" s="25" customFormat="1" ht="96.65" customHeight="1" x14ac:dyDescent="0.4">
      <c r="A32" s="99"/>
      <c r="B32" s="107"/>
      <c r="C32" s="108" t="s">
        <v>199</v>
      </c>
      <c r="D32" s="102" t="s">
        <v>144</v>
      </c>
      <c r="E32" s="102" t="s">
        <v>145</v>
      </c>
      <c r="F32" s="102" t="s">
        <v>146</v>
      </c>
      <c r="G32" s="102" t="s">
        <v>147</v>
      </c>
      <c r="H32" s="102" t="s">
        <v>143</v>
      </c>
      <c r="I32" s="34"/>
      <c r="J32" s="93"/>
      <c r="K32" s="36"/>
      <c r="L32" s="102">
        <f>I32*K32</f>
        <v>0</v>
      </c>
    </row>
    <row r="33" spans="1:13" s="25" customFormat="1" ht="117.75" customHeight="1" x14ac:dyDescent="0.4">
      <c r="A33" s="99"/>
      <c r="B33" s="107"/>
      <c r="C33" s="108" t="s">
        <v>200</v>
      </c>
      <c r="D33" s="102" t="s">
        <v>159</v>
      </c>
      <c r="E33" s="102" t="s">
        <v>160</v>
      </c>
      <c r="F33" s="102" t="s">
        <v>161</v>
      </c>
      <c r="G33" s="102" t="s">
        <v>149</v>
      </c>
      <c r="H33" s="102" t="s">
        <v>148</v>
      </c>
      <c r="I33" s="34"/>
      <c r="J33" s="93"/>
      <c r="K33" s="36"/>
      <c r="L33" s="102">
        <f>I33*K33</f>
        <v>0</v>
      </c>
    </row>
    <row r="34" spans="1:13" s="25" customFormat="1" ht="117.75" customHeight="1" x14ac:dyDescent="0.5">
      <c r="A34" s="109"/>
      <c r="B34" s="110"/>
      <c r="C34" s="111" t="s">
        <v>176</v>
      </c>
      <c r="D34" s="112" t="s">
        <v>108</v>
      </c>
      <c r="E34" s="112" t="s">
        <v>109</v>
      </c>
      <c r="F34" s="112" t="s">
        <v>110</v>
      </c>
      <c r="G34" s="112" t="s">
        <v>111</v>
      </c>
      <c r="H34" s="112" t="s">
        <v>112</v>
      </c>
      <c r="I34" s="118"/>
      <c r="J34" s="113"/>
      <c r="K34" s="115"/>
      <c r="L34" s="112">
        <f>I34*K34</f>
        <v>0</v>
      </c>
    </row>
    <row r="35" spans="1:13" s="25" customFormat="1" ht="126" x14ac:dyDescent="0.4">
      <c r="A35" s="33"/>
      <c r="B35" s="32"/>
      <c r="C35" s="17" t="s">
        <v>190</v>
      </c>
      <c r="D35" s="19" t="s">
        <v>191</v>
      </c>
      <c r="E35" s="19" t="s">
        <v>192</v>
      </c>
      <c r="F35" s="19" t="s">
        <v>193</v>
      </c>
      <c r="G35" s="19" t="s">
        <v>194</v>
      </c>
      <c r="H35" s="19" t="s">
        <v>195</v>
      </c>
      <c r="I35" s="26"/>
      <c r="J35" s="93"/>
      <c r="K35" s="36"/>
      <c r="L35" s="107">
        <f>I35*K35</f>
        <v>0</v>
      </c>
    </row>
    <row r="36" spans="1:13" s="23" customFormat="1" x14ac:dyDescent="0.5">
      <c r="A36" s="70" t="s">
        <v>11</v>
      </c>
      <c r="B36" s="71"/>
      <c r="C36" s="71"/>
      <c r="D36" s="71"/>
      <c r="E36" s="71"/>
      <c r="F36" s="71"/>
      <c r="G36" s="71"/>
      <c r="H36" s="120"/>
      <c r="I36" s="121"/>
      <c r="J36" s="38"/>
      <c r="K36" s="38">
        <f>SUM(J7,J10,J11,J12,J13,J14,J15)*5</f>
        <v>250</v>
      </c>
      <c r="L36" s="39">
        <f>SUM(L6:L35)</f>
        <v>0</v>
      </c>
    </row>
    <row r="37" spans="1:13" ht="30" customHeight="1" x14ac:dyDescent="0.5">
      <c r="A37" s="6"/>
      <c r="B37" s="6"/>
      <c r="C37" s="7"/>
      <c r="D37" s="6"/>
      <c r="E37" s="6"/>
      <c r="F37" s="6"/>
      <c r="G37" s="6"/>
      <c r="H37" s="119" t="s">
        <v>116</v>
      </c>
      <c r="I37" s="119"/>
      <c r="J37" s="126">
        <f>L36*50/K36</f>
        <v>0</v>
      </c>
      <c r="K37" s="127"/>
      <c r="L37" s="127"/>
      <c r="M37" s="37"/>
    </row>
    <row r="38" spans="1:13" ht="32.5" customHeight="1" thickBot="1" x14ac:dyDescent="0.55000000000000004">
      <c r="A38" s="6"/>
      <c r="B38" s="6"/>
      <c r="C38" s="7"/>
      <c r="D38" s="6"/>
      <c r="E38" s="6"/>
      <c r="F38" s="6"/>
      <c r="G38" s="6"/>
      <c r="H38" s="122" t="s">
        <v>202</v>
      </c>
      <c r="I38" s="122"/>
      <c r="J38" s="123">
        <f>J37*45/50</f>
        <v>0</v>
      </c>
      <c r="K38" s="124"/>
      <c r="L38" s="125"/>
      <c r="M38" s="37"/>
    </row>
    <row r="39" spans="1:13" ht="21" hidden="1" customHeight="1" x14ac:dyDescent="0.5">
      <c r="A39" s="59"/>
      <c r="B39" s="59"/>
      <c r="C39" s="60" t="s">
        <v>12</v>
      </c>
      <c r="D39" s="60"/>
      <c r="E39" s="60"/>
      <c r="F39" s="60"/>
      <c r="G39" s="60"/>
      <c r="H39" s="61"/>
      <c r="I39" s="62"/>
      <c r="J39" s="69"/>
      <c r="K39" s="56"/>
      <c r="L39" s="57"/>
    </row>
    <row r="40" spans="1:13" s="8" customFormat="1" ht="21" hidden="1" customHeight="1" x14ac:dyDescent="0.4">
      <c r="A40" s="59"/>
      <c r="B40" s="59"/>
      <c r="C40" s="60" t="s">
        <v>13</v>
      </c>
      <c r="D40" s="60"/>
      <c r="E40" s="60"/>
      <c r="F40" s="60"/>
      <c r="G40" s="60"/>
      <c r="H40" s="61"/>
      <c r="I40" s="62"/>
      <c r="J40" s="63"/>
      <c r="K40" s="58"/>
      <c r="L40" s="4"/>
    </row>
    <row r="41" spans="1:13" s="8" customFormat="1" ht="21" hidden="1" customHeight="1" x14ac:dyDescent="0.4">
      <c r="A41" s="59"/>
      <c r="B41" s="59"/>
      <c r="C41" s="60" t="s">
        <v>14</v>
      </c>
      <c r="D41" s="60"/>
      <c r="E41" s="60"/>
      <c r="F41" s="60"/>
      <c r="G41" s="60"/>
      <c r="H41" s="61"/>
      <c r="I41" s="62"/>
      <c r="J41" s="63"/>
      <c r="K41" s="58"/>
      <c r="L41" s="4"/>
    </row>
    <row r="42" spans="1:13" s="8" customFormat="1" ht="21" hidden="1" customHeight="1" x14ac:dyDescent="0.4">
      <c r="A42" s="59"/>
      <c r="B42" s="59"/>
      <c r="C42" s="60" t="s">
        <v>15</v>
      </c>
      <c r="D42" s="60"/>
      <c r="E42" s="60"/>
      <c r="F42" s="60"/>
      <c r="G42" s="60"/>
      <c r="H42" s="61"/>
      <c r="I42" s="62"/>
      <c r="J42" s="63"/>
      <c r="K42" s="58"/>
      <c r="L42" s="4"/>
    </row>
    <row r="43" spans="1:13" s="8" customFormat="1" ht="21" hidden="1" customHeight="1" x14ac:dyDescent="0.4">
      <c r="A43" s="59"/>
      <c r="B43" s="59"/>
      <c r="C43" s="60" t="s">
        <v>16</v>
      </c>
      <c r="D43" s="60"/>
      <c r="E43" s="60"/>
      <c r="F43" s="60"/>
      <c r="G43" s="60"/>
      <c r="H43" s="61"/>
      <c r="I43" s="62"/>
      <c r="J43" s="63"/>
      <c r="K43" s="58"/>
      <c r="L43" s="4"/>
    </row>
    <row r="44" spans="1:13" s="8" customFormat="1" ht="21" hidden="1" customHeight="1" x14ac:dyDescent="0.4">
      <c r="A44" s="59"/>
      <c r="B44" s="59"/>
      <c r="C44" s="60" t="s">
        <v>17</v>
      </c>
      <c r="D44" s="60"/>
      <c r="E44" s="60"/>
      <c r="F44" s="60"/>
      <c r="G44" s="60"/>
      <c r="H44" s="61"/>
      <c r="I44" s="62"/>
      <c r="J44" s="63"/>
      <c r="K44" s="58"/>
      <c r="L44" s="4"/>
    </row>
    <row r="45" spans="1:13" s="8" customFormat="1" ht="21" hidden="1" customHeight="1" x14ac:dyDescent="0.4">
      <c r="A45" s="59"/>
      <c r="B45" s="59"/>
      <c r="C45" s="60" t="s">
        <v>18</v>
      </c>
      <c r="D45" s="60"/>
      <c r="E45" s="60"/>
      <c r="F45" s="60"/>
      <c r="G45" s="60"/>
      <c r="H45" s="61"/>
      <c r="I45" s="62"/>
      <c r="J45" s="63"/>
      <c r="K45" s="58"/>
      <c r="L45" s="9"/>
    </row>
    <row r="46" spans="1:13" s="8" customFormat="1" ht="21" hidden="1" customHeight="1" x14ac:dyDescent="0.4">
      <c r="A46" s="59"/>
      <c r="B46" s="59"/>
      <c r="C46" s="60" t="s">
        <v>19</v>
      </c>
      <c r="D46" s="60"/>
      <c r="E46" s="60"/>
      <c r="F46" s="60"/>
      <c r="G46" s="60"/>
      <c r="H46" s="61"/>
      <c r="I46" s="62"/>
      <c r="J46" s="63"/>
      <c r="K46" s="58"/>
      <c r="L46" s="9"/>
    </row>
    <row r="47" spans="1:13" s="8" customFormat="1" ht="21" hidden="1" customHeight="1" x14ac:dyDescent="0.4">
      <c r="A47" s="59"/>
      <c r="B47" s="59"/>
      <c r="C47" s="60" t="s">
        <v>20</v>
      </c>
      <c r="D47" s="60"/>
      <c r="E47" s="60"/>
      <c r="F47" s="60"/>
      <c r="G47" s="60"/>
      <c r="H47" s="61"/>
      <c r="I47" s="62"/>
      <c r="J47" s="63"/>
      <c r="K47" s="58"/>
      <c r="L47" s="9"/>
    </row>
    <row r="48" spans="1:13" s="8" customFormat="1" ht="21" hidden="1" customHeight="1" x14ac:dyDescent="0.4">
      <c r="A48" s="59"/>
      <c r="B48" s="59"/>
      <c r="C48" s="60" t="s">
        <v>21</v>
      </c>
      <c r="D48" s="60"/>
      <c r="E48" s="60"/>
      <c r="F48" s="60"/>
      <c r="G48" s="60"/>
      <c r="H48" s="61"/>
      <c r="I48" s="62"/>
      <c r="J48" s="63"/>
      <c r="K48" s="58"/>
      <c r="L48" s="4"/>
    </row>
    <row r="49" spans="1:12" s="8" customFormat="1" ht="21" hidden="1" customHeight="1" x14ac:dyDescent="0.4">
      <c r="A49" s="59"/>
      <c r="B49" s="59"/>
      <c r="C49" s="60" t="s">
        <v>22</v>
      </c>
      <c r="D49" s="60"/>
      <c r="E49" s="60"/>
      <c r="F49" s="60"/>
      <c r="G49" s="60"/>
      <c r="H49" s="61"/>
      <c r="I49" s="62"/>
      <c r="J49" s="63"/>
      <c r="K49" s="58"/>
      <c r="L49" s="4"/>
    </row>
    <row r="50" spans="1:12" s="8" customFormat="1" ht="21" hidden="1" customHeight="1" x14ac:dyDescent="0.4">
      <c r="A50" s="59"/>
      <c r="B50" s="59"/>
      <c r="C50" s="60" t="s">
        <v>23</v>
      </c>
      <c r="D50" s="60"/>
      <c r="E50" s="60"/>
      <c r="F50" s="60"/>
      <c r="G50" s="60"/>
      <c r="H50" s="61"/>
      <c r="I50" s="62"/>
      <c r="J50" s="63"/>
      <c r="K50" s="58"/>
      <c r="L50" s="4"/>
    </row>
    <row r="51" spans="1:12" s="8" customFormat="1" ht="21" hidden="1" customHeight="1" x14ac:dyDescent="0.4">
      <c r="A51" s="47"/>
      <c r="B51" s="47"/>
      <c r="C51" s="60" t="s">
        <v>24</v>
      </c>
      <c r="D51" s="60"/>
      <c r="E51" s="60"/>
      <c r="F51" s="60"/>
      <c r="G51" s="60"/>
      <c r="H51" s="61"/>
      <c r="I51" s="62"/>
      <c r="J51" s="63"/>
      <c r="K51" s="58"/>
      <c r="L51" s="4"/>
    </row>
    <row r="52" spans="1:12" s="8" customFormat="1" ht="21" hidden="1" customHeight="1" x14ac:dyDescent="0.4">
      <c r="A52" s="47"/>
      <c r="B52" s="47"/>
      <c r="C52" s="60" t="s">
        <v>25</v>
      </c>
      <c r="D52" s="60"/>
      <c r="E52" s="60"/>
      <c r="F52" s="60"/>
      <c r="G52" s="60"/>
      <c r="H52" s="61"/>
      <c r="I52" s="62"/>
      <c r="J52" s="63"/>
      <c r="K52" s="58"/>
      <c r="L52" s="4"/>
    </row>
    <row r="53" spans="1:12" s="8" customFormat="1" ht="21" hidden="1" customHeight="1" x14ac:dyDescent="0.4">
      <c r="A53" s="47"/>
      <c r="B53" s="47"/>
      <c r="C53" s="60" t="s">
        <v>26</v>
      </c>
      <c r="D53" s="60"/>
      <c r="E53" s="60"/>
      <c r="F53" s="60"/>
      <c r="G53" s="60"/>
      <c r="H53" s="61"/>
      <c r="I53" s="62"/>
      <c r="J53" s="63"/>
      <c r="K53" s="58"/>
      <c r="L53" s="4"/>
    </row>
    <row r="54" spans="1:12" s="8" customFormat="1" ht="21" hidden="1" customHeight="1" x14ac:dyDescent="0.4">
      <c r="A54" s="47"/>
      <c r="B54" s="47"/>
      <c r="C54" s="60" t="s">
        <v>27</v>
      </c>
      <c r="D54" s="60"/>
      <c r="E54" s="60"/>
      <c r="F54" s="60"/>
      <c r="G54" s="60"/>
      <c r="H54" s="61"/>
      <c r="I54" s="62"/>
      <c r="J54" s="63"/>
      <c r="K54" s="58"/>
      <c r="L54" s="4"/>
    </row>
    <row r="55" spans="1:12" s="8" customFormat="1" ht="21" hidden="1" customHeight="1" x14ac:dyDescent="0.4">
      <c r="A55" s="47"/>
      <c r="B55" s="47"/>
      <c r="C55" s="60" t="s">
        <v>28</v>
      </c>
      <c r="D55" s="60"/>
      <c r="E55" s="60"/>
      <c r="F55" s="60"/>
      <c r="G55" s="60"/>
      <c r="H55" s="61"/>
      <c r="I55" s="62"/>
      <c r="J55" s="63"/>
      <c r="K55" s="58"/>
      <c r="L55" s="4"/>
    </row>
    <row r="56" spans="1:12" s="8" customFormat="1" ht="21" hidden="1" customHeight="1" x14ac:dyDescent="0.4">
      <c r="A56" s="47"/>
      <c r="B56" s="47"/>
      <c r="C56" s="60" t="s">
        <v>29</v>
      </c>
      <c r="D56" s="60"/>
      <c r="E56" s="60"/>
      <c r="F56" s="60"/>
      <c r="G56" s="60"/>
      <c r="H56" s="61"/>
      <c r="I56" s="62"/>
      <c r="J56" s="63"/>
      <c r="K56" s="58"/>
      <c r="L56" s="4"/>
    </row>
    <row r="57" spans="1:12" s="8" customFormat="1" ht="21" hidden="1" customHeight="1" x14ac:dyDescent="0.4">
      <c r="A57" s="47"/>
      <c r="B57" s="47"/>
      <c r="C57" s="60" t="s">
        <v>30</v>
      </c>
      <c r="D57" s="60"/>
      <c r="E57" s="60"/>
      <c r="F57" s="60"/>
      <c r="G57" s="60"/>
      <c r="H57" s="61"/>
      <c r="I57" s="62"/>
      <c r="J57" s="63"/>
      <c r="K57" s="58"/>
      <c r="L57" s="4"/>
    </row>
    <row r="58" spans="1:12" s="8" customFormat="1" ht="21" hidden="1" customHeight="1" x14ac:dyDescent="0.4">
      <c r="A58" s="47"/>
      <c r="B58" s="47"/>
      <c r="C58" s="60" t="s">
        <v>31</v>
      </c>
      <c r="D58" s="60"/>
      <c r="E58" s="60"/>
      <c r="F58" s="60"/>
      <c r="G58" s="60"/>
      <c r="H58" s="61"/>
      <c r="I58" s="62"/>
      <c r="J58" s="63"/>
      <c r="K58" s="58"/>
      <c r="L58" s="4"/>
    </row>
    <row r="59" spans="1:12" s="8" customFormat="1" ht="21" hidden="1" customHeight="1" x14ac:dyDescent="0.4">
      <c r="A59" s="47"/>
      <c r="B59" s="47"/>
      <c r="C59" s="60" t="s">
        <v>32</v>
      </c>
      <c r="D59" s="60"/>
      <c r="E59" s="60"/>
      <c r="F59" s="60"/>
      <c r="G59" s="60"/>
      <c r="H59" s="61"/>
      <c r="I59" s="62"/>
      <c r="J59" s="63"/>
      <c r="K59" s="58"/>
      <c r="L59" s="4"/>
    </row>
    <row r="60" spans="1:12" s="8" customFormat="1" ht="21" hidden="1" customHeight="1" x14ac:dyDescent="0.4">
      <c r="A60" s="47"/>
      <c r="B60" s="47"/>
      <c r="C60" s="60" t="s">
        <v>33</v>
      </c>
      <c r="D60" s="60"/>
      <c r="E60" s="60"/>
      <c r="F60" s="60"/>
      <c r="G60" s="60"/>
      <c r="H60" s="61"/>
      <c r="I60" s="62"/>
      <c r="J60" s="63"/>
      <c r="K60" s="58"/>
      <c r="L60" s="4"/>
    </row>
    <row r="61" spans="1:12" s="8" customFormat="1" ht="21" hidden="1" customHeight="1" x14ac:dyDescent="0.4">
      <c r="A61" s="47"/>
      <c r="B61" s="47"/>
      <c r="C61" s="60" t="s">
        <v>34</v>
      </c>
      <c r="D61" s="60"/>
      <c r="E61" s="60"/>
      <c r="F61" s="60"/>
      <c r="G61" s="60"/>
      <c r="H61" s="61"/>
      <c r="I61" s="62"/>
      <c r="J61" s="63"/>
      <c r="K61" s="58"/>
      <c r="L61" s="4"/>
    </row>
    <row r="62" spans="1:12" s="8" customFormat="1" ht="21" hidden="1" customHeight="1" x14ac:dyDescent="0.4">
      <c r="A62" s="47"/>
      <c r="B62" s="47"/>
      <c r="C62" s="60" t="s">
        <v>35</v>
      </c>
      <c r="D62" s="60"/>
      <c r="E62" s="60"/>
      <c r="F62" s="60"/>
      <c r="G62" s="60"/>
      <c r="H62" s="61"/>
      <c r="I62" s="62"/>
      <c r="J62" s="63"/>
      <c r="K62" s="58"/>
      <c r="L62" s="4"/>
    </row>
    <row r="63" spans="1:12" s="8" customFormat="1" ht="21" hidden="1" customHeight="1" x14ac:dyDescent="0.4">
      <c r="A63" s="47"/>
      <c r="B63" s="47"/>
      <c r="C63" s="60" t="s">
        <v>36</v>
      </c>
      <c r="D63" s="60"/>
      <c r="E63" s="60"/>
      <c r="F63" s="60"/>
      <c r="G63" s="60"/>
      <c r="H63" s="61"/>
      <c r="I63" s="62"/>
      <c r="J63" s="63"/>
      <c r="K63" s="58"/>
      <c r="L63" s="4"/>
    </row>
    <row r="64" spans="1:12" s="8" customFormat="1" ht="21" hidden="1" customHeight="1" x14ac:dyDescent="0.4">
      <c r="A64" s="47"/>
      <c r="B64" s="47"/>
      <c r="C64" s="60" t="s">
        <v>37</v>
      </c>
      <c r="D64" s="60"/>
      <c r="E64" s="60"/>
      <c r="F64" s="60"/>
      <c r="G64" s="60"/>
      <c r="H64" s="61"/>
      <c r="I64" s="62"/>
      <c r="J64" s="63"/>
      <c r="K64" s="58"/>
      <c r="L64" s="4"/>
    </row>
    <row r="65" spans="1:12" s="8" customFormat="1" ht="21" hidden="1" customHeight="1" x14ac:dyDescent="0.4">
      <c r="A65" s="47"/>
      <c r="B65" s="47"/>
      <c r="C65" s="60" t="s">
        <v>38</v>
      </c>
      <c r="D65" s="60"/>
      <c r="E65" s="60"/>
      <c r="F65" s="60"/>
      <c r="G65" s="60"/>
      <c r="H65" s="61"/>
      <c r="I65" s="62"/>
      <c r="J65" s="63"/>
      <c r="K65" s="58"/>
      <c r="L65" s="4"/>
    </row>
    <row r="66" spans="1:12" s="8" customFormat="1" ht="21" hidden="1" customHeight="1" x14ac:dyDescent="0.4">
      <c r="A66" s="47"/>
      <c r="B66" s="47"/>
      <c r="C66" s="60" t="s">
        <v>39</v>
      </c>
      <c r="D66" s="60"/>
      <c r="E66" s="60"/>
      <c r="F66" s="60"/>
      <c r="G66" s="60"/>
      <c r="H66" s="61"/>
      <c r="I66" s="62"/>
      <c r="J66" s="63"/>
      <c r="K66" s="58"/>
      <c r="L66" s="4"/>
    </row>
    <row r="67" spans="1:12" s="8" customFormat="1" ht="21" hidden="1" customHeight="1" x14ac:dyDescent="0.4">
      <c r="A67" s="47"/>
      <c r="B67" s="47"/>
      <c r="C67" s="60" t="s">
        <v>40</v>
      </c>
      <c r="D67" s="60"/>
      <c r="E67" s="60"/>
      <c r="F67" s="60"/>
      <c r="G67" s="60"/>
      <c r="H67" s="61"/>
      <c r="I67" s="62"/>
      <c r="J67" s="63"/>
      <c r="K67" s="58"/>
      <c r="L67" s="4"/>
    </row>
    <row r="68" spans="1:12" s="8" customFormat="1" ht="21" hidden="1" customHeight="1" x14ac:dyDescent="0.4">
      <c r="A68" s="47"/>
      <c r="B68" s="47"/>
      <c r="C68" s="60" t="s">
        <v>41</v>
      </c>
      <c r="D68" s="60"/>
      <c r="E68" s="60"/>
      <c r="F68" s="60"/>
      <c r="G68" s="60"/>
      <c r="H68" s="61"/>
      <c r="I68" s="62"/>
      <c r="J68" s="63"/>
      <c r="K68" s="58"/>
      <c r="L68" s="4"/>
    </row>
    <row r="69" spans="1:12" s="8" customFormat="1" ht="21" hidden="1" customHeight="1" x14ac:dyDescent="0.4">
      <c r="A69" s="47"/>
      <c r="B69" s="47"/>
      <c r="C69" s="60" t="s">
        <v>42</v>
      </c>
      <c r="D69" s="60"/>
      <c r="E69" s="60"/>
      <c r="F69" s="60"/>
      <c r="G69" s="60"/>
      <c r="H69" s="61"/>
      <c r="I69" s="62"/>
      <c r="J69" s="63"/>
      <c r="K69" s="58"/>
      <c r="L69" s="4"/>
    </row>
    <row r="70" spans="1:12" s="8" customFormat="1" ht="21" hidden="1" customHeight="1" x14ac:dyDescent="0.4">
      <c r="A70" s="47"/>
      <c r="B70" s="47"/>
      <c r="C70" s="60" t="s">
        <v>43</v>
      </c>
      <c r="D70" s="60"/>
      <c r="E70" s="60"/>
      <c r="F70" s="60"/>
      <c r="G70" s="60"/>
      <c r="H70" s="61"/>
      <c r="I70" s="62"/>
      <c r="J70" s="63"/>
      <c r="K70" s="58"/>
      <c r="L70" s="4"/>
    </row>
    <row r="71" spans="1:12" s="8" customFormat="1" ht="21" hidden="1" customHeight="1" x14ac:dyDescent="0.4">
      <c r="A71" s="47"/>
      <c r="B71" s="47"/>
      <c r="C71" s="60" t="s">
        <v>44</v>
      </c>
      <c r="D71" s="60"/>
      <c r="E71" s="60"/>
      <c r="F71" s="60"/>
      <c r="G71" s="60"/>
      <c r="H71" s="61"/>
      <c r="I71" s="62"/>
      <c r="J71" s="63"/>
      <c r="K71" s="58"/>
      <c r="L71" s="4"/>
    </row>
    <row r="72" spans="1:12" s="8" customFormat="1" ht="21" hidden="1" customHeight="1" x14ac:dyDescent="0.4">
      <c r="A72" s="47"/>
      <c r="B72" s="47"/>
      <c r="C72" s="60" t="s">
        <v>45</v>
      </c>
      <c r="D72" s="60"/>
      <c r="E72" s="60"/>
      <c r="F72" s="60"/>
      <c r="G72" s="60"/>
      <c r="H72" s="61"/>
      <c r="I72" s="62"/>
      <c r="J72" s="63"/>
      <c r="K72" s="58"/>
      <c r="L72" s="4"/>
    </row>
    <row r="73" spans="1:12" s="8" customFormat="1" ht="21" hidden="1" customHeight="1" x14ac:dyDescent="0.4">
      <c r="A73" s="47"/>
      <c r="B73" s="47"/>
      <c r="C73" s="60" t="s">
        <v>46</v>
      </c>
      <c r="D73" s="60"/>
      <c r="E73" s="60"/>
      <c r="F73" s="60"/>
      <c r="G73" s="60"/>
      <c r="H73" s="61"/>
      <c r="I73" s="62"/>
      <c r="J73" s="63"/>
      <c r="K73" s="58"/>
      <c r="L73" s="4"/>
    </row>
    <row r="74" spans="1:12" s="8" customFormat="1" ht="21" hidden="1" customHeight="1" x14ac:dyDescent="0.4">
      <c r="A74" s="47"/>
      <c r="B74" s="47"/>
      <c r="C74" s="60" t="s">
        <v>47</v>
      </c>
      <c r="D74" s="60"/>
      <c r="E74" s="60"/>
      <c r="F74" s="60"/>
      <c r="G74" s="60"/>
      <c r="H74" s="61"/>
      <c r="I74" s="62"/>
      <c r="J74" s="63"/>
      <c r="K74" s="58"/>
      <c r="L74" s="4"/>
    </row>
    <row r="75" spans="1:12" s="8" customFormat="1" ht="21" hidden="1" customHeight="1" x14ac:dyDescent="0.4">
      <c r="A75" s="59"/>
      <c r="B75" s="59"/>
      <c r="C75" s="60" t="s">
        <v>48</v>
      </c>
      <c r="D75" s="60"/>
      <c r="E75" s="60"/>
      <c r="F75" s="60"/>
      <c r="G75" s="60"/>
      <c r="H75" s="61"/>
      <c r="I75" s="62"/>
      <c r="J75" s="63"/>
      <c r="K75" s="58"/>
      <c r="L75" s="9"/>
    </row>
    <row r="76" spans="1:12" s="8" customFormat="1" ht="21" hidden="1" customHeight="1" x14ac:dyDescent="0.4">
      <c r="A76" s="59"/>
      <c r="B76" s="59"/>
      <c r="C76" s="60" t="s">
        <v>42</v>
      </c>
      <c r="D76" s="60"/>
      <c r="E76" s="60"/>
      <c r="F76" s="60"/>
      <c r="G76" s="60"/>
      <c r="H76" s="61"/>
      <c r="I76" s="62"/>
      <c r="J76" s="63"/>
      <c r="K76" s="58"/>
      <c r="L76" s="9"/>
    </row>
    <row r="77" spans="1:12" s="8" customFormat="1" ht="21" hidden="1" customHeight="1" x14ac:dyDescent="0.4">
      <c r="A77" s="59"/>
      <c r="B77" s="59"/>
      <c r="C77" s="60" t="s">
        <v>49</v>
      </c>
      <c r="D77" s="60"/>
      <c r="E77" s="60"/>
      <c r="F77" s="60"/>
      <c r="G77" s="60"/>
      <c r="H77" s="61"/>
      <c r="I77" s="62"/>
      <c r="J77" s="63"/>
      <c r="K77" s="58"/>
      <c r="L77" s="9"/>
    </row>
    <row r="78" spans="1:12" s="8" customFormat="1" ht="21" hidden="1" customHeight="1" x14ac:dyDescent="0.4">
      <c r="A78" s="59"/>
      <c r="B78" s="59"/>
      <c r="C78" s="60" t="s">
        <v>50</v>
      </c>
      <c r="D78" s="60"/>
      <c r="E78" s="60"/>
      <c r="F78" s="60"/>
      <c r="G78" s="60"/>
      <c r="H78" s="61"/>
      <c r="I78" s="62"/>
      <c r="J78" s="63"/>
      <c r="K78" s="58"/>
      <c r="L78" s="9"/>
    </row>
    <row r="79" spans="1:12" s="8" customFormat="1" ht="21" hidden="1" customHeight="1" x14ac:dyDescent="0.4">
      <c r="A79" s="59"/>
      <c r="B79" s="59"/>
      <c r="C79" s="60" t="s">
        <v>51</v>
      </c>
      <c r="D79" s="60"/>
      <c r="E79" s="60"/>
      <c r="F79" s="60"/>
      <c r="G79" s="60"/>
      <c r="H79" s="61"/>
      <c r="I79" s="62"/>
      <c r="J79" s="63"/>
      <c r="K79" s="58"/>
      <c r="L79" s="9"/>
    </row>
    <row r="80" spans="1:12" s="8" customFormat="1" ht="21" hidden="1" customHeight="1" x14ac:dyDescent="0.4">
      <c r="A80" s="59"/>
      <c r="B80" s="59"/>
      <c r="C80" s="60" t="s">
        <v>52</v>
      </c>
      <c r="D80" s="60"/>
      <c r="E80" s="60"/>
      <c r="F80" s="60"/>
      <c r="G80" s="60"/>
      <c r="H80" s="61"/>
      <c r="I80" s="62"/>
      <c r="J80" s="63"/>
      <c r="K80" s="58"/>
      <c r="L80" s="9"/>
    </row>
    <row r="81" spans="1:12" s="8" customFormat="1" ht="21" hidden="1" customHeight="1" x14ac:dyDescent="0.4">
      <c r="A81" s="59"/>
      <c r="B81" s="59"/>
      <c r="C81" s="60" t="s">
        <v>53</v>
      </c>
      <c r="D81" s="60"/>
      <c r="E81" s="60"/>
      <c r="F81" s="60"/>
      <c r="G81" s="60"/>
      <c r="H81" s="61"/>
      <c r="I81" s="62"/>
      <c r="J81" s="63"/>
      <c r="K81" s="58"/>
      <c r="L81" s="9"/>
    </row>
    <row r="82" spans="1:12" s="8" customFormat="1" x14ac:dyDescent="0.5">
      <c r="A82" s="1"/>
      <c r="B82" s="1"/>
      <c r="C82" s="1"/>
      <c r="D82" s="1"/>
      <c r="E82" s="1"/>
      <c r="F82" s="1"/>
      <c r="G82" s="1"/>
      <c r="H82" s="1"/>
      <c r="I82" s="1"/>
      <c r="J82" s="5"/>
      <c r="K82" s="5"/>
      <c r="L82" s="5"/>
    </row>
    <row r="88" spans="1:12" x14ac:dyDescent="0.5">
      <c r="C88" s="92"/>
    </row>
  </sheetData>
  <mergeCells count="136">
    <mergeCell ref="A1:L1"/>
    <mergeCell ref="A2:L2"/>
    <mergeCell ref="A3:L3"/>
    <mergeCell ref="A4:C5"/>
    <mergeCell ref="D4:H4"/>
    <mergeCell ref="I4:I5"/>
    <mergeCell ref="L4:L5"/>
    <mergeCell ref="A15:B15"/>
    <mergeCell ref="A12:B12"/>
    <mergeCell ref="J4:K5"/>
    <mergeCell ref="A8:B8"/>
    <mergeCell ref="A7:B7"/>
    <mergeCell ref="A13:B13"/>
    <mergeCell ref="A14:B14"/>
    <mergeCell ref="A36:I36"/>
    <mergeCell ref="M4:M5"/>
    <mergeCell ref="A10:B10"/>
    <mergeCell ref="A11:B11"/>
    <mergeCell ref="A23:B23"/>
    <mergeCell ref="A41:B41"/>
    <mergeCell ref="C41:H41"/>
    <mergeCell ref="I41:J41"/>
    <mergeCell ref="A29:B29"/>
    <mergeCell ref="A17:B17"/>
    <mergeCell ref="A22:B22"/>
    <mergeCell ref="A18:B18"/>
    <mergeCell ref="J38:L38"/>
    <mergeCell ref="H38:I38"/>
    <mergeCell ref="A9:B9"/>
    <mergeCell ref="A16:B16"/>
    <mergeCell ref="H37:I37"/>
    <mergeCell ref="J37:L37"/>
    <mergeCell ref="A42:B42"/>
    <mergeCell ref="C42:H42"/>
    <mergeCell ref="I42:J42"/>
    <mergeCell ref="A39:B39"/>
    <mergeCell ref="C39:H39"/>
    <mergeCell ref="I39:J39"/>
    <mergeCell ref="A40:B40"/>
    <mergeCell ref="C40:H40"/>
    <mergeCell ref="I40:J40"/>
    <mergeCell ref="A45:B45"/>
    <mergeCell ref="C45:H45"/>
    <mergeCell ref="I45:J45"/>
    <mergeCell ref="A46:B46"/>
    <mergeCell ref="C46:H46"/>
    <mergeCell ref="I46:J46"/>
    <mergeCell ref="A43:B43"/>
    <mergeCell ref="C43:H43"/>
    <mergeCell ref="I43:J43"/>
    <mergeCell ref="A44:B44"/>
    <mergeCell ref="C44:H44"/>
    <mergeCell ref="I44:J44"/>
    <mergeCell ref="A49:B49"/>
    <mergeCell ref="C49:H49"/>
    <mergeCell ref="I49:J49"/>
    <mergeCell ref="A50:B50"/>
    <mergeCell ref="C50:H50"/>
    <mergeCell ref="I50:J50"/>
    <mergeCell ref="A47:B47"/>
    <mergeCell ref="C47:H47"/>
    <mergeCell ref="I47:J47"/>
    <mergeCell ref="A48:B48"/>
    <mergeCell ref="C48:H48"/>
    <mergeCell ref="I48:J48"/>
    <mergeCell ref="C54:H54"/>
    <mergeCell ref="I54:J54"/>
    <mergeCell ref="C55:H55"/>
    <mergeCell ref="I55:J55"/>
    <mergeCell ref="C56:H56"/>
    <mergeCell ref="I56:J56"/>
    <mergeCell ref="C51:H51"/>
    <mergeCell ref="I51:J51"/>
    <mergeCell ref="C52:H52"/>
    <mergeCell ref="I52:J52"/>
    <mergeCell ref="C53:H53"/>
    <mergeCell ref="I53:J53"/>
    <mergeCell ref="C60:H60"/>
    <mergeCell ref="I60:J60"/>
    <mergeCell ref="C61:H61"/>
    <mergeCell ref="I61:J61"/>
    <mergeCell ref="C62:H62"/>
    <mergeCell ref="I62:J62"/>
    <mergeCell ref="C57:H57"/>
    <mergeCell ref="I57:J57"/>
    <mergeCell ref="C58:H58"/>
    <mergeCell ref="I58:J58"/>
    <mergeCell ref="C59:H59"/>
    <mergeCell ref="I59:J59"/>
    <mergeCell ref="C66:H66"/>
    <mergeCell ref="I66:J66"/>
    <mergeCell ref="C67:H67"/>
    <mergeCell ref="I67:J67"/>
    <mergeCell ref="C68:H68"/>
    <mergeCell ref="I68:J68"/>
    <mergeCell ref="C63:H63"/>
    <mergeCell ref="I63:J63"/>
    <mergeCell ref="C64:H64"/>
    <mergeCell ref="I64:J64"/>
    <mergeCell ref="C65:H65"/>
    <mergeCell ref="I65:J65"/>
    <mergeCell ref="I72:J72"/>
    <mergeCell ref="C73:H73"/>
    <mergeCell ref="I73:J73"/>
    <mergeCell ref="C74:H74"/>
    <mergeCell ref="I74:J74"/>
    <mergeCell ref="C69:H69"/>
    <mergeCell ref="I69:J69"/>
    <mergeCell ref="C70:H70"/>
    <mergeCell ref="I70:J70"/>
    <mergeCell ref="C71:H71"/>
    <mergeCell ref="I71:J71"/>
    <mergeCell ref="A81:B81"/>
    <mergeCell ref="C81:H81"/>
    <mergeCell ref="I81:J81"/>
    <mergeCell ref="A6:C6"/>
    <mergeCell ref="A19:B19"/>
    <mergeCell ref="A79:B79"/>
    <mergeCell ref="C79:H79"/>
    <mergeCell ref="I79:J79"/>
    <mergeCell ref="A80:B80"/>
    <mergeCell ref="C80:H80"/>
    <mergeCell ref="I80:J80"/>
    <mergeCell ref="A77:B77"/>
    <mergeCell ref="C77:H77"/>
    <mergeCell ref="I77:J77"/>
    <mergeCell ref="A78:B78"/>
    <mergeCell ref="C78:H78"/>
    <mergeCell ref="I78:J78"/>
    <mergeCell ref="A75:B75"/>
    <mergeCell ref="C75:H75"/>
    <mergeCell ref="I75:J75"/>
    <mergeCell ref="A76:B76"/>
    <mergeCell ref="C76:H76"/>
    <mergeCell ref="I76:J76"/>
    <mergeCell ref="C72:H72"/>
  </mergeCells>
  <phoneticPr fontId="8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48" orientation="landscape" r:id="rId1"/>
  <rowBreaks count="2" manualBreakCount="2">
    <brk id="13" max="11" man="1"/>
    <brk id="2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ตัวชี้วัดของหน่วยงาน</vt:lpstr>
      <vt:lpstr>ตัวชี้วัดของหน่วยงาน!Print_Area</vt:lpstr>
      <vt:lpstr>ตัวชี้วัดของหน่วยงาน!Print_Titles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Kaset-NB-01</cp:lastModifiedBy>
  <cp:lastPrinted>2025-12-22T08:50:23Z</cp:lastPrinted>
  <dcterms:created xsi:type="dcterms:W3CDTF">2022-09-26T03:26:14Z</dcterms:created>
  <dcterms:modified xsi:type="dcterms:W3CDTF">2026-02-25T08:03:26Z</dcterms:modified>
</cp:coreProperties>
</file>